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Oviedo\Transparencia\2024\"/>
    </mc:Choice>
  </mc:AlternateContent>
  <xr:revisionPtr revIDLastSave="0" documentId="13_ncr:1_{B526C98D-2A73-418C-8738-1D00E1AD0CE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er_trim" sheetId="5" r:id="rId1"/>
    <sheet name="balanza" sheetId="6" r:id="rId2"/>
    <sheet name="balanza diciembre" sheetId="3" r:id="rId3"/>
    <sheet name="balanza marzo" sheetId="4" r:id="rId4"/>
  </sheets>
  <calcPr calcId="181029"/>
</workbook>
</file>

<file path=xl/calcChain.xml><?xml version="1.0" encoding="utf-8"?>
<calcChain xmlns="http://schemas.openxmlformats.org/spreadsheetml/2006/main">
  <c r="C7" i="6" l="1"/>
  <c r="D7" i="6"/>
  <c r="C293" i="5"/>
  <c r="C128" i="5"/>
  <c r="C82" i="5"/>
  <c r="C4" i="5" s="1"/>
  <c r="C294" i="5" l="1"/>
  <c r="K3" i="6"/>
  <c r="K4" i="6"/>
  <c r="K5" i="6"/>
  <c r="E5" i="6"/>
  <c r="E4" i="6"/>
  <c r="E3" i="6"/>
  <c r="K7" i="6" l="1"/>
</calcChain>
</file>

<file path=xl/sharedStrings.xml><?xml version="1.0" encoding="utf-8"?>
<sst xmlns="http://schemas.openxmlformats.org/spreadsheetml/2006/main" count="1067" uniqueCount="713">
  <si>
    <t>Comité Municipal de Agua Potable y Alcantarillado de Salamanca Gto.</t>
  </si>
  <si>
    <t>Valor en libros</t>
  </si>
  <si>
    <t>Valor de compra</t>
  </si>
  <si>
    <t>Diciembre</t>
  </si>
  <si>
    <t>Marzo</t>
  </si>
  <si>
    <t>CONCEPTO</t>
  </si>
  <si>
    <t>SALDO INICIAL</t>
  </si>
  <si>
    <t>DEL EJERCICIO</t>
  </si>
  <si>
    <t>DEL MES</t>
  </si>
  <si>
    <t>SALDO DEUDOR</t>
  </si>
  <si>
    <t>SALDO ACREEDOR</t>
  </si>
  <si>
    <t>1111000001  FONDO CAJERO NARANJOS</t>
  </si>
  <si>
    <t>1111000003  FONDO CAJERO BASE 31</t>
  </si>
  <si>
    <t>1111000005  FONDO CAJERO GUERRERO</t>
  </si>
  <si>
    <t>1111000007  EFECTIVO</t>
  </si>
  <si>
    <t>1111000008  FONDO CAJERO ESTANCIAS B-03</t>
  </si>
  <si>
    <t>1111000009  FONDO REVOLVENTE CAJEROS</t>
  </si>
  <si>
    <t>1111000010  FONDO REVOLVENTE GUERRERO</t>
  </si>
  <si>
    <t>1111000011  FONDO REVOLVENTE NARANJOS</t>
  </si>
  <si>
    <t>1112010010  BANAMEX 6924723 RECURSOS PROPIOS</t>
  </si>
  <si>
    <t>1112020010  BANCOMER 443077527 RECURSOS PROPIOS</t>
  </si>
  <si>
    <t>1112030010  SANTANDER 22000106988 DEVOLUCIONES DE IVA</t>
  </si>
  <si>
    <t>1112050030  BAJIO 10232445 PROTAR</t>
  </si>
  <si>
    <t>1112050040  BAJIO 1215571 FONDO DE AHORRO CONSEJO</t>
  </si>
  <si>
    <t>1112050050  BAJIO 16075285 PRIMA DE ANTIGUEDAD</t>
  </si>
  <si>
    <t>1112050060  BAJIO 6572036 DOMICILICIACION</t>
  </si>
  <si>
    <t>1112050070  BAJIO 6845220201 RECURSO PROPIOS</t>
  </si>
  <si>
    <t>1112050080  BAJIO 06845220202 GASTO CORRIENTE</t>
  </si>
  <si>
    <t>1112050090  BAJIO CEAG-054 40104556 SECT.D 4a.ETAPA</t>
  </si>
  <si>
    <t>1112050100  BAJIO CEAG-053 40110280 C.OBREGON</t>
  </si>
  <si>
    <t>1112050110  BAJIO CEAG-053 40141962 C.COMUNICACION</t>
  </si>
  <si>
    <t>1112050120  BAJIO CMA-054 401042340101 SECT.D 4a.ETAPA</t>
  </si>
  <si>
    <t>1112050130  BAJIO CMA-053 401100820101 C.OBREGON</t>
  </si>
  <si>
    <t>1112050140  BAJIO CMA-053 401415090101 C.COMUNICACION</t>
  </si>
  <si>
    <t>1112050150  BJIO FONDO DE AHORRO CMAPAS</t>
  </si>
  <si>
    <t>1112060010  SCOTIABANK 02300758817 RECURSOS PROPIOS</t>
  </si>
  <si>
    <t>1112080020  AFIRME 146110053 RECURSOS PROPIOS</t>
  </si>
  <si>
    <t>1112090010  BANORTE 102980867 RECURSOS PROPIOS</t>
  </si>
  <si>
    <t>1114000201  BANCOMER INVERSION 443077527 RECURSOS PROPIOS</t>
  </si>
  <si>
    <t>1114000301  BANCO DEL BAJIO 01 INVERSION</t>
  </si>
  <si>
    <t>1114000302  BANCO DEL BAJIO 02 INVERSION</t>
  </si>
  <si>
    <t>1114000309  BAJIO DOMICILIACION INVERSION 6572036</t>
  </si>
  <si>
    <t>1114000310  BAJIO PROSSANEAR CTA. 6756 3730201 INVERSION</t>
  </si>
  <si>
    <t>1114000322  BAJIO 10232445 PROTAR INVERSION</t>
  </si>
  <si>
    <t>1114000338  CMAPAS PRIMA DE ANTIGUEDAD INVER. CTA.16075285</t>
  </si>
  <si>
    <t>1114000354  CMAPAS D.INCORPORACION CTA.32248346-0101</t>
  </si>
  <si>
    <t>1114000363  BJIO INVER.FONDO DE AHORRO CMAPAS 408992050102</t>
  </si>
  <si>
    <t>1114000603  SANTANDER CTA. 22000 106988 INVERSION</t>
  </si>
  <si>
    <t>1122000001  DOCUMENTOS POR COBRAR A CP</t>
  </si>
  <si>
    <t>1122000002  CUOTAS VENCIDAS</t>
  </si>
  <si>
    <t>1122000004  SUBSIDIO SEMANAL</t>
  </si>
  <si>
    <t>1122000005  SUBSIDIO CATORCENAL</t>
  </si>
  <si>
    <t>1122000006  CXC POR FACTURACION</t>
  </si>
  <si>
    <t>1122000007  CXC DOCUMENTADOS</t>
  </si>
  <si>
    <t>1123000001  FUNCIONARIOS Y EMPLEADOS</t>
  </si>
  <si>
    <t>1123000002  MORRALLA PARA COBRANZA EMPLEADOS</t>
  </si>
  <si>
    <t>1125000001  CAJA CHICA</t>
  </si>
  <si>
    <t>1129000001  OTROS DEUDORES</t>
  </si>
  <si>
    <t>1129000004  I.S.R. A FAVOR</t>
  </si>
  <si>
    <t>1129000005  IVA ACREDITABLE DEVENGADO</t>
  </si>
  <si>
    <t>1131000001  ANT A PROVEEDORES PRESTACION SERVICIOS CORTO PLAZO</t>
  </si>
  <si>
    <t>1134000001  ANT A CONTRATISTAS A CORTO PLAZO</t>
  </si>
  <si>
    <t>1151121600  MATERIAL DE LIMPIEZA</t>
  </si>
  <si>
    <t>1151324100  PRODUCTOS MINERALES NO METALICOS</t>
  </si>
  <si>
    <t>1151324200  CEMENTO Y PRODUCTOS DE CONCRETO</t>
  </si>
  <si>
    <t>1151324300  CAL, YESO Y PRODUCTOS DE YESO</t>
  </si>
  <si>
    <t>1151324400  MADERA Y PRODUCTOS DE MADERA</t>
  </si>
  <si>
    <t>1151324600  MATERIAL ELECTRICO Y ELECTRONICO</t>
  </si>
  <si>
    <t>1151324700  ARTICULOS METALICOS PARA LA CONSTRUCCION</t>
  </si>
  <si>
    <t>1151324900  OTROS MATERIALES Y ART DE CONSTRUC Y REPARACION</t>
  </si>
  <si>
    <t>1151425900  OTROS PRODUCTOS QUIMICOS</t>
  </si>
  <si>
    <t>1151526120  COMB,LUBR Y ADIT P/MAQUIN,EPO D PROD Y SERV ADMVOS</t>
  </si>
  <si>
    <t>1151627200  PRENDAS DE SEGURIDAD Y PROTECCION PERSONAL</t>
  </si>
  <si>
    <t>1151627210  PRENDAS DE SEGURIDAD GENERAL</t>
  </si>
  <si>
    <t>1151829100  HERRAMIENTAS MENORES</t>
  </si>
  <si>
    <t>1151829200  REFACCIONES Y ACCESORIOS MENORES DE EDIFICIOS</t>
  </si>
  <si>
    <t>1151829600  REFAC Y ACCES MENORES DE EPO DE TRANSPORTE</t>
  </si>
  <si>
    <t>1151829800  REFAC Y ACCES MENORES DE MAQUIN Y OTROS EPOS</t>
  </si>
  <si>
    <t>1229000022  IVA A FAVOR DEL EJERCICIO 2022</t>
  </si>
  <si>
    <t>1229000023  IVA A FAVOR DEL EJERCICIO 2023</t>
  </si>
  <si>
    <t>1231581000  TERRENOS</t>
  </si>
  <si>
    <t>1233583000  EDIFICIOS NO RESIDENCIALES</t>
  </si>
  <si>
    <t>1235361300  CONS D OBRS P EL ABS DE AGUA, PETRO, GS, ELE Y TEL</t>
  </si>
  <si>
    <t>1235461400  DIV DE TERRENOS Y CONSTR DE OBRAS DE URBANIZACION</t>
  </si>
  <si>
    <t>1236262200  EDIFICACION NO HABITACIONAL</t>
  </si>
  <si>
    <t>1236362300  CONS D OBRS P EL ABS DE AGUA, PETRO, GS, ELE Y TEL</t>
  </si>
  <si>
    <t>1236762700  INSTALACIONES Y EQUIPAMIENTO EN CONSTRUCCIONES</t>
  </si>
  <si>
    <t>1236962900  TRABAJOS DE ACABADOS EN EDIF Y OTROS TRABAJOS ESPE</t>
  </si>
  <si>
    <t>1239589000  OTROS BIENES INMUEBLES</t>
  </si>
  <si>
    <t>1241151100  MUEBLES DE OFICINA Y ESTANTERIA</t>
  </si>
  <si>
    <t>1241351500  EQUIPO DE COMPUTO Y DE TECNOLOGIAS DE LA INFORMAC</t>
  </si>
  <si>
    <t>1242152100  EQUIPOS Y APARATOS AUDIOVISUALES</t>
  </si>
  <si>
    <t>1242352300  CAMARAS FOTOGRAFICAS Y DE VIDEO</t>
  </si>
  <si>
    <t>1243153100  EQUIPO MEDICO Y DE LABORATORIO</t>
  </si>
  <si>
    <t>1243253200  INSTRUMENTAL MEDICO Y DE LABORATORIO</t>
  </si>
  <si>
    <t>1244154100  VEHICULOS Y EQUIPO TERRESTRE</t>
  </si>
  <si>
    <t>1244254200  CARROCERIAS Y REMOLQUES</t>
  </si>
  <si>
    <t>1244954900  OTROS EQUIPOS DE TRANSPORTE</t>
  </si>
  <si>
    <t>1246156100  MAQUINARIA Y EQUIPO AGROPECUARIO</t>
  </si>
  <si>
    <t>1246256200  MAQUINARIA Y EQUIPO INDUSTRIAL</t>
  </si>
  <si>
    <t>1246356300  MAQUINARIA Y EQUIPO DE CONSTRUCCION</t>
  </si>
  <si>
    <t>1246456400  SIST DE AIRE ACON, CALEFACC Y DE REFR INDUS Y COM</t>
  </si>
  <si>
    <t>1246556500  EQUIPO DE COMUNICACION Y TELECOMUNICACION</t>
  </si>
  <si>
    <t>1246656600  EQ DE GENERACION ELECTRICA, APARATOS Y ACCES ELECT</t>
  </si>
  <si>
    <t>1246756700  HERRAMIENTAS Y MAQUINAS-HERRAMIENTA</t>
  </si>
  <si>
    <t>1246956900  OTROS EQUIPOS</t>
  </si>
  <si>
    <t>1251591000  SOFTWARE</t>
  </si>
  <si>
    <t>1254159700  LICENCIAS INFORMATICAS E INTELECTUALES</t>
  </si>
  <si>
    <t>1261583000  DEP ACUM EDIFICIOS NO RESIDENCIALES</t>
  </si>
  <si>
    <t>1261589000  DEP ACUM OTROS BIENES INMUEBLES</t>
  </si>
  <si>
    <t>1263511000  DEP ACUM MUEBLES DE OFICINA Y ESTANTERIA</t>
  </si>
  <si>
    <t>1263515000  DEP ACUM EQUIPO DE COMPUTO Y DE TECN DE LA INF</t>
  </si>
  <si>
    <t>1263521000  DEP ACUM EQUIPOS Y APARATOS AUDIOVISUALES</t>
  </si>
  <si>
    <t>1263523000  DEP ACUM CAMARAS FOTOGRAFICAS Y DE VIDEO</t>
  </si>
  <si>
    <t>1263531000  DEP ACUM EQUIPO MEDICO Y DE LABORATORIO</t>
  </si>
  <si>
    <t>1263532000  DEP ACUM INSTRUMENTAL MEDICO Y DE LABORATORIO</t>
  </si>
  <si>
    <t>1263541000  DEP ACUM VEHICULOS Y EQUIPO TERRESTRE</t>
  </si>
  <si>
    <t>1263542000  DEP ACUM CARROCERIAS Y REMOLQUES</t>
  </si>
  <si>
    <t>1263549000  DEP ACUM OTROS EQUIPOS DE TRANSPORTE</t>
  </si>
  <si>
    <t>1263561000  DEP ACUM MAQUINARIA Y EQUIPO AGROPECUARIO</t>
  </si>
  <si>
    <t>1263562000  DEP ACUM MAQUINARIA Y EQUIPO INDUSTRIAL</t>
  </si>
  <si>
    <t>1263563000  DEP ACUM MAQUINARIA Y EQUI DE CONSTRUC</t>
  </si>
  <si>
    <t>1263564000  DEP ACUM SIS DE AIRE ACON, CALEF Y DE REF IND Y C</t>
  </si>
  <si>
    <t>1263565000  DEP ACUM EQUIPO DE COMUNICACION Y TELECOMUNICACIO</t>
  </si>
  <si>
    <t>1263566000  DEP ACUM EQ DE GENERA ELEC, APARATOS Y ACCES ELECT</t>
  </si>
  <si>
    <t>1263567000  DEP ACUM HERRAMIENTAS Y MAQUINAS-HERRAMIENTA</t>
  </si>
  <si>
    <t>1263569000  DEP ACUM OTROS EQUIPOS</t>
  </si>
  <si>
    <t>1265591000  AMO ACUM SOFTWARE</t>
  </si>
  <si>
    <t>1265597000  AMO ACUM LICENCIAS INFORMATICAS E INTELECTUALES</t>
  </si>
  <si>
    <t>1271631000  ESTU, FORM Y EVA D PROYE PRODU NO INCL EN CONC ANT</t>
  </si>
  <si>
    <t>1279000001  DEP. GAR. C.F.E</t>
  </si>
  <si>
    <t>1279000004  DEP. GAR. MARCOZER, S.A. DE C.V.</t>
  </si>
  <si>
    <t>2111000001  NOMINA SEMANAL</t>
  </si>
  <si>
    <t>2111000002  NOMINA CATORCENAL</t>
  </si>
  <si>
    <t>2112000001  PROVEEDORES POR PAGAR CORTO PLAZO</t>
  </si>
  <si>
    <t>2113000001  CONTRATISTAS POR PAGAR CORTO PLAZO</t>
  </si>
  <si>
    <t>2117000001  ISR SALARIOS</t>
  </si>
  <si>
    <t>2117000002  ISR CONSEJO DIRECTIV</t>
  </si>
  <si>
    <t>2117000003  ISR PROFESIONISTAS</t>
  </si>
  <si>
    <t>2117000004  ISR ASIMILABLES SUEL</t>
  </si>
  <si>
    <t>2117000005  1% CEDULAR</t>
  </si>
  <si>
    <t>2117000008  RETENCION DE 6% DE IVA</t>
  </si>
  <si>
    <t>2117000009  2% CEDULAR RESICO</t>
  </si>
  <si>
    <t>2117000010  I.S.R. ARRENDAM.</t>
  </si>
  <si>
    <t>2117000101  CUOTA SINDICAL</t>
  </si>
  <si>
    <t>2117000102  CUOTA OBRERA SINDICATO</t>
  </si>
  <si>
    <t>2117000103  CUOTA PATRONAL SINDICATO</t>
  </si>
  <si>
    <t>2117000104  CUOTA OBRERA CONFIANZA</t>
  </si>
  <si>
    <t>2117000105  CUOTA PATRONAL CONFIANZA</t>
  </si>
  <si>
    <t>2117000106  IMSS</t>
  </si>
  <si>
    <t>2117000107  INFONAVIT</t>
  </si>
  <si>
    <t>2117000108  CUOTA CONSEJEROS AHORRO</t>
  </si>
  <si>
    <t>2117000109  CUOTA PATRONAL CONSEJO AHORRO</t>
  </si>
  <si>
    <t>2117000110  INTERESES FONDO DE AHORRO CONSEJO</t>
  </si>
  <si>
    <t>2117000111  INTERESES FONDO DE AHORRO EMPLEADOS</t>
  </si>
  <si>
    <t>2117000112  PRESTAMO FONACOT</t>
  </si>
  <si>
    <t>2117000203  DESCUENTOS ADMINISTRATIVOS</t>
  </si>
  <si>
    <t>2117000206  SINDICAL</t>
  </si>
  <si>
    <t>2117000301  0.2% CAPACITACION</t>
  </si>
  <si>
    <t>2117000302  0.5 % D.I.V.O.</t>
  </si>
  <si>
    <t>2117000305  0.25% RET COLEGIO DE INGENIEROS CIVILES</t>
  </si>
  <si>
    <t>2117000306  0.25% RET COLEGIO DE ARQUITECTOS</t>
  </si>
  <si>
    <t>2117000307  0.5% RET CMAPAS</t>
  </si>
  <si>
    <t>2117000308  0.2% CAPACITACION TRABAJADORES CMAPAS</t>
  </si>
  <si>
    <t>2117000401  DONATIVO BOMBEROS</t>
  </si>
  <si>
    <t>2117000402  DONATIVO CRUZ ROJA</t>
  </si>
  <si>
    <t>2117000403  DONATIVO DIF</t>
  </si>
  <si>
    <t>2117000404  DONATIVO ASILO DE ANCIANOS</t>
  </si>
  <si>
    <t>2117010101  RET ISR ARRENDAMIENTO P.F.</t>
  </si>
  <si>
    <t>2117010102  RET ISR HONORARIOS P.F.</t>
  </si>
  <si>
    <t>2117010103  HONORARIOS MEDICOS ISR PERSONAS FISICAS</t>
  </si>
  <si>
    <t>2117010105  RET ISR RESICO AC EM</t>
  </si>
  <si>
    <t>2117010301  IVA TASA 16% POR TRASLADAR (DEVENGADO)</t>
  </si>
  <si>
    <t>2117020101  RET CED. HONORARIOS</t>
  </si>
  <si>
    <t>2117020103  RET. CED ARRENDAMIENTO</t>
  </si>
  <si>
    <t>2117020104  RET CED RESICO A EMP</t>
  </si>
  <si>
    <t>2117020105  RET CED RESICO HONOR</t>
  </si>
  <si>
    <t>2119000001  OTRAS CUENTAS POR PAGAR CORTO PLAZO</t>
  </si>
  <si>
    <t>2119000002  IVA TRASLADADO</t>
  </si>
  <si>
    <t>2119000003  IVA TRASLADADO PENDIENTE DE COBRO</t>
  </si>
  <si>
    <t>2179000001  PROV. PRIMA DE ANTIGUEDAD</t>
  </si>
  <si>
    <t>2191000001  DEPOSITOS NO IDENTIFICADOS</t>
  </si>
  <si>
    <t>3110000001  APORTACIONES</t>
  </si>
  <si>
    <t>3110009106  TRANSFERENCIAS PARA INVERSION PUBLICA</t>
  </si>
  <si>
    <t>3110009999  BAJA DE ACTIVO FIJO</t>
  </si>
  <si>
    <t>3120000001  DONACIONES</t>
  </si>
  <si>
    <t>3220000001  RESULTADO EJERCICIOS ANTERIORES</t>
  </si>
  <si>
    <t>3220000101  APLICACION DE REMANENETES RECURSOS PROPIOS 2011</t>
  </si>
  <si>
    <t>3220000102  APLICACION DE REM RECURSOS PROPIOS 2012</t>
  </si>
  <si>
    <t>3220000103  APLICACION DE REM RECURSOS PROPIOS 2013</t>
  </si>
  <si>
    <t>3220000104  APLICACION DE REM RECURSO PROPIO 2014</t>
  </si>
  <si>
    <t>3220000105  APLICACION DE REM RECURSOS PROPIOS 2015</t>
  </si>
  <si>
    <t>3220000201  APLICACION DE REM CEAG 2011</t>
  </si>
  <si>
    <t>3220000204  APLICACION DE REM RECURSO ESTATAL 2014</t>
  </si>
  <si>
    <t>3220000301  APLICACION DE REM CONAGUA 2012</t>
  </si>
  <si>
    <t>3220000304  APLICACION DE REM RECURSO FEDERAL 2014</t>
  </si>
  <si>
    <t>3220000305  APLICACION DE REM RECURSO FEDERAL 2015</t>
  </si>
  <si>
    <t>3220000401  APLICACION DE REMANENETES LINEA DE CREDITO 2011</t>
  </si>
  <si>
    <t>3220000416  APLICACION DE REMANANTE RECUROS ESTATAL 2016</t>
  </si>
  <si>
    <t>3220000500  APLIC REM GENERAL ANTERIOR</t>
  </si>
  <si>
    <t>3220000505  APLICACION DE REM RECURSO MUNICIPAL 2015</t>
  </si>
  <si>
    <t>3220000512  APLICACION DE REM RECURSOS PROPIOS 2012</t>
  </si>
  <si>
    <t>3220000513  APLICACION DE REM RECURSOS PROPIOS 2013</t>
  </si>
  <si>
    <t>3220000514  APLICACION DE REM RECURSOS PROPIOS 2014</t>
  </si>
  <si>
    <t>3220000515  APLICACION DE REM RECURSOS PROPIOS 2015</t>
  </si>
  <si>
    <t>3220000516  APLICACION DE REM RECURSOS PROPIOS 2016</t>
  </si>
  <si>
    <t>3220000517  APLICACION DE REM RECURSOS PROPIOS 2017</t>
  </si>
  <si>
    <t>3220000518  APLICACION DE REM RECURSOS PROPIOS 2018</t>
  </si>
  <si>
    <t>3220000519  APLICACION DE REM RECURSOS PROPIOS 2019</t>
  </si>
  <si>
    <t>3220000520  APLICACION DE REM RECURSOS PROPIOS 2020</t>
  </si>
  <si>
    <t>3220000521  APLICACION DE REM RECURSOS PROPIOS 2021</t>
  </si>
  <si>
    <t>3220000522  APLICACION DE REM RECURSOS PROPIOS 2022</t>
  </si>
  <si>
    <t>3220002000  RESULT. DE EJERCICIO GRAL. ANT.</t>
  </si>
  <si>
    <t>3220002011  RESULTADO DEL EJERCICIO 2011</t>
  </si>
  <si>
    <t>3220002012  RESULTADO DEL EJERCICIO 2012</t>
  </si>
  <si>
    <t>3220002013  RESULTADO DEL EJERCICIO 2013</t>
  </si>
  <si>
    <t>3220002014  RESULTADO DEL EJERCICIO 2014</t>
  </si>
  <si>
    <t>3220002015  RESULTADO DEL EJERCICIO 2015</t>
  </si>
  <si>
    <t>3220002016  RESULTADO DEL EJERCICIO 2016</t>
  </si>
  <si>
    <t>3220002017  RESULTADO DEL EJERCICIO 2017</t>
  </si>
  <si>
    <t>3220002018  RESULTADO DEL EJERCICIO 2018</t>
  </si>
  <si>
    <t>3220002019  RESULTADO DEL EJERCICIO 2019</t>
  </si>
  <si>
    <t>3220002020  RESULTADO DEL EJERCICIO 2020</t>
  </si>
  <si>
    <t>3220002021  RESULTADO DEL EJERCICIO 2021</t>
  </si>
  <si>
    <t>3220002022  RESULTADO DEL EJERCICIO 2022</t>
  </si>
  <si>
    <t>3231000001  REVALUO DE TERRENOS</t>
  </si>
  <si>
    <t>4151010000  INTERESES BANCARIOS</t>
  </si>
  <si>
    <t>4173210001  SERVICIO MEDIDO DE AGUA POTABLE</t>
  </si>
  <si>
    <t>4173210003  SERVICIO DE AGUA POT TOMAS PROVISIONALES</t>
  </si>
  <si>
    <t>4173210004  CONSUMO ESTIM AGUA POT TOMAS IRREGULARES</t>
  </si>
  <si>
    <t>4173220001  SERVICIO DE ALCANTARILLADO SANITARIO</t>
  </si>
  <si>
    <t>4173240001  TRATAMIENTO DE AGUA RESIDUAL SANEAMIENTO</t>
  </si>
  <si>
    <t>4173260002  AGUA POTABLE EN PIPAS P/USO DOMESTICO</t>
  </si>
  <si>
    <t>4173260007  VENTA DE AGUA CRUDA</t>
  </si>
  <si>
    <t>4173270001  DERECHOS INCORPORACION RED AGUA POT HAB</t>
  </si>
  <si>
    <t>4173270002  DERECHOS DE INCORP ALCANTARILLADO HAB</t>
  </si>
  <si>
    <t>4173270003  DERECHOS DE INCORP RED AGUA TRATADA HAB</t>
  </si>
  <si>
    <t>4173300001  MATERIALES E INST RAMAL TOMA AGUA POT</t>
  </si>
  <si>
    <t>4173300002  MATERIALES E INST CUADROS DE MEDICION</t>
  </si>
  <si>
    <t>4173300003  SUMINSTRO E INST MEDIDORES AGUA POTABLE</t>
  </si>
  <si>
    <t>4173300005  MAT.AMPLIACION RED DRENAJE</t>
  </si>
  <si>
    <t>4173310001  CONSTANCIA DE NO ADEUDO</t>
  </si>
  <si>
    <t>4173310005  SUSPENSION VOLUNTARIA DE TOMA (TEMPORAL)</t>
  </si>
  <si>
    <t>4173310006  REACTIVACION DEL SERVICIO/CUENTA</t>
  </si>
  <si>
    <t>4173310010  CONTRATOS DE AGUA POTABLE</t>
  </si>
  <si>
    <t>4173310011  CONTRATOS DE DESCARGA DE AGUA RESIDUAL</t>
  </si>
  <si>
    <t>4173320001  LIMPIEZA DE DESCARGA SANITARIA Y/O FOSAS</t>
  </si>
  <si>
    <t>4173320002  RECONEXION DE TOMA DE AGUA</t>
  </si>
  <si>
    <t>4173320010  PAGOS POR TRABAJOS VARIOS</t>
  </si>
  <si>
    <t>4173330001  CARTA DE FACTIBILIDAD</t>
  </si>
  <si>
    <t>4173330002  REVISION DE PROYECTOS</t>
  </si>
  <si>
    <t>4173330003  SUPERVISION DE OBRAS</t>
  </si>
  <si>
    <t>4173330004  RECEPCION OBRAS,TITULOS DE CONCESION Y P</t>
  </si>
  <si>
    <t>4173350001  RECARGOS</t>
  </si>
  <si>
    <t>4173350002  MULTAS</t>
  </si>
  <si>
    <t>4221020003  CONVENIOS CONAGUA</t>
  </si>
  <si>
    <t>4399010004  REPOSICION DE ACTIVO FIJO</t>
  </si>
  <si>
    <t>4399010005  ACTUALIZACIÓN IVA 2023</t>
  </si>
  <si>
    <t>4399010010  SANCIONES A PROVEEDORES</t>
  </si>
  <si>
    <t>4399010011  BASES PARA CONCURSO</t>
  </si>
  <si>
    <t>4399010012  GESTION A CUENTA DE TERCEROS</t>
  </si>
  <si>
    <t>5111113100  SUELDO BASE SINDICATO Y PERSONAL DE BASE</t>
  </si>
  <si>
    <t>5111113200  HONORARIOS DE CONSEJEROS</t>
  </si>
  <si>
    <t>5111113300  DIA FESTIVO</t>
  </si>
  <si>
    <t>5112121000  HONORARIOS ASIMILABLES A SALARIOS</t>
  </si>
  <si>
    <t>5112124000  RETRI A LOS REPRES DE LOS TRAB Y PATR EN LA J.C.A.</t>
  </si>
  <si>
    <t>5113132100  PRIMA VACACIONAL</t>
  </si>
  <si>
    <t>5113132200  PRIMA DOMINICAL</t>
  </si>
  <si>
    <t>5113132300  GRATIFICACION DE FIN DE AÑO</t>
  </si>
  <si>
    <t>5113133100  REMUNERACIONES POR HORAS EXTRAORDINARIAS</t>
  </si>
  <si>
    <t>5113133200  ALIMENTOS POR HORAS EXTRAORDINARIAS</t>
  </si>
  <si>
    <t>5113133300  GUARDIAS DIAS NO LABORABLES</t>
  </si>
  <si>
    <t>5113134000  COMPENSACIONES</t>
  </si>
  <si>
    <t>5114141300  APORTACIONES IMSS</t>
  </si>
  <si>
    <t>5114142100  APORTACIONES INFONAVIT</t>
  </si>
  <si>
    <t>5114143000  APORTACIONES AL SISTEMA PARA EL RETIRO</t>
  </si>
  <si>
    <t>5114144000  APORTACIONES PARA SEGUROS</t>
  </si>
  <si>
    <t>5115151100  CUOTAS P/EL FONDO DE AHORRO PERSONAL SIND. Y BASE</t>
  </si>
  <si>
    <t>5115151200  CUOTAS PARA FONDO DE AHORRO CONSEJO</t>
  </si>
  <si>
    <t>5115152000  INDEMNIZACIONES</t>
  </si>
  <si>
    <t>5115154100  AYUDAS AL SINDICATO (BIBLIOTECA, FESTEJOS, OTROS)</t>
  </si>
  <si>
    <t>5115154200  VIATICOS CCT SINDICATO</t>
  </si>
  <si>
    <t>5115154300  PRESTACION BICICLETAS</t>
  </si>
  <si>
    <t>5115154400  PRIMA POR TRABAJO INSALUBRE O EN ALTURAS</t>
  </si>
  <si>
    <t>5115154500  CANASTA BASICA</t>
  </si>
  <si>
    <t>5115154600  BECAS</t>
  </si>
  <si>
    <t>5115155000  APOYOS A LA CAPACITACION DE LOS SERVIDORES PUBLIC</t>
  </si>
  <si>
    <t>5115159000  OTRAS PRESTACIONES SOCIALES Y ECONOMICAS</t>
  </si>
  <si>
    <t>5121211100  MATERIALES Y UTILES DE OFICINA</t>
  </si>
  <si>
    <t>5121211200  EQUIPOS MENORES DE OFICINA</t>
  </si>
  <si>
    <t>5121212000  MATERIALES Y UTILES DE IMPRESION Y REPRODUCCION</t>
  </si>
  <si>
    <t>5121214100  TONER, CARTUCHOS, MATERIAL P/IMPRESION</t>
  </si>
  <si>
    <t>5121214200  EPOS MENORES DE TECNOL DE LA INFORMAC Y COMUNICACI</t>
  </si>
  <si>
    <t>5121215000  MATERIAL IMPRESO E INFORMACION DIGITAL</t>
  </si>
  <si>
    <t>5121216000  MATERIAL DE LIMPIEZA</t>
  </si>
  <si>
    <t>5122221000  PRODUCTOS ALIMENTICIOS PARA PERSONAS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</si>
  <si>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</si>
  <si>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</si>
  <si>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</si>
  <si>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</si>
  <si>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</si>
  <si>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 PARA LA CONSTRUCCION</t>
  </si>
  <si>
    <t>5124249000  OTROS MATERIALES Y ARTICULOS DE CONSTRUCC Y REPARA</t>
  </si>
  <si>
    <t>5125251000  PRODUCTOS QUIMICOS BASICOS</t>
  </si>
  <si>
    <t>5125253100  MATERIAL MEDICO P/BOTIQUIN PRIM AUX.</t>
  </si>
  <si>
    <t>5125253200  OXIGENO, GEL Y OTROS RELACIONADOS PARA COVID</t>
  </si>
  <si>
    <t>5125254000  MATERIALES, ACCESORIOS Y SUMINISTROS MEDICOS</t>
  </si>
  <si>
    <t>5125255000  MATERIALES ACCESORIOS Y SUMINISTROS DE LABORATORIO</t>
  </si>
  <si>
    <t>5125259000  OTROS PRODUCTOS QUIMICOS</t>
  </si>
  <si>
    <t>5126261100  COMBUST, LUBRIC Y ADIT P/VEHIC ASIGN A SERV PUBLIC</t>
  </si>
  <si>
    <t>5126261200  COMB,LUBR Y ADIT P/MAQUIN,EPO D PROD Y SERV ADMVOS</t>
  </si>
  <si>
    <t>5127271000  VESTUARIO Y UNIFORMES</t>
  </si>
  <si>
    <t>5127272100  PRENDAS DE SEGURIDAD GENERAL</t>
  </si>
  <si>
    <t>5127272200  PRENDAS DE PROTECCION PERSONAL</t>
  </si>
  <si>
    <t>5129291000  HERRAMIENTAS MENORES</t>
  </si>
  <si>
    <t>5129292000  REFACCIONES Y ACCESORIOS MENORES DE EDIFICIOS</t>
  </si>
  <si>
    <t>5129293000  REF Y ACC MENORES DE MOB Y EQ DE ADMON EDUC Y RECR</t>
  </si>
  <si>
    <t>5129294000  REF Y ACC MENRS DE MOB Y EQ DE COM Y TEC DE LA INF</t>
  </si>
  <si>
    <t>5129295000  REF Y ACC MENORES DE EQU E INSTRUM MEDICO Y DE LAB</t>
  </si>
  <si>
    <t>5129296000  REF Y ACCESORIOS MENORES DE EQUIPO DE TRANSPORTE</t>
  </si>
  <si>
    <t>5129298000  REF Y ACC MENORES DE MAQUINARIA Y OTROS EQUIPOS</t>
  </si>
  <si>
    <t>5131311000  ENERGIA ELECTRICA</t>
  </si>
  <si>
    <t>5131314000  TELEFONIA TRADICIONAL</t>
  </si>
  <si>
    <t>5131315000  TELEFONIA CELULAR</t>
  </si>
  <si>
    <t>5131316000  SERVICIOS DE TELECOMUNICACIONES Y SATELITES</t>
  </si>
  <si>
    <t>5131317000  SERV DE ACCESO DE INTERNET, REDES Y PROCES DE INFO</t>
  </si>
  <si>
    <t>5131318000  SERVICIOS POSTALES Y TELEGRAFICOS</t>
  </si>
  <si>
    <t>5132321000  ARRENDAMIENTO DE TERRENOS</t>
  </si>
  <si>
    <t>5132322000  ARRENDAMIENTO DE EDIFICIOS</t>
  </si>
  <si>
    <t>5132323000  ARREND DE MOB Y EQ DE ADMON, EDUCACIONAL Y RECREAT</t>
  </si>
  <si>
    <t>5132327000  ARRENDAMIENTO DE ACTIVOS INTANGIBLES</t>
  </si>
  <si>
    <t>5133331100  SERVICIOS LEGALES</t>
  </si>
  <si>
    <t>5133331300  SERVICIOS DE AUDITORIA</t>
  </si>
  <si>
    <t>5133332000  SERV DE DISEÑO, ARQ, ING Y ACTIVIDADS RELACIONADA</t>
  </si>
  <si>
    <t>5133333000  SERV DE CONSUL ADMIN PROC TEC Y EN TECNO DE LA INF</t>
  </si>
  <si>
    <t>5133334000  SERVICIOS DE CAPACITACION</t>
  </si>
  <si>
    <t>5133335000  SERVICIOS DE INVESTIGACION CIENTIFICA Y DESARROLLO</t>
  </si>
  <si>
    <t>5133338000  SERVICIOS DE VIGILANCIA</t>
  </si>
  <si>
    <t>5133339100  HONORARIOS PROFES, CIENTIFIC Y TECNICOS INTEGRALES</t>
  </si>
  <si>
    <t>5134341000  SERVICIOS FINANCIEROS Y BANCARIOS</t>
  </si>
  <si>
    <t>5134343000  SERV DE RECAUDACION, TRASLADO Y CUSTODIA DE VALORS</t>
  </si>
  <si>
    <t>5134344000  SEGUROS DE RESPONSABILIDAD PATRIMONIAL Y FIANZAS</t>
  </si>
  <si>
    <t>5134345000  SEGURO DE BIENES PATRIMONIALES</t>
  </si>
  <si>
    <t>5134347000  FLETES Y MANIOBRAS</t>
  </si>
  <si>
    <t>5135351100  CONSERVACION Y MANTENIMIENTO DE INMUEBLES</t>
  </si>
  <si>
    <t>5135352000  INST REPAR Y MANT DE MOB Y EQ DE ADMIN EDUC Y RECR</t>
  </si>
  <si>
    <t>5135353000  INST REPAR Y MANT DE MOB Y EQ DE COM Y TEC DE LA I</t>
  </si>
  <si>
    <t>5135355000  REPARACION Y MANTENIMIENTO DE EQUIPO DE TRANSPORTE</t>
  </si>
  <si>
    <t>5135357000  INST, REPAR Y MANT DE MAQ, OTROS EQS Y HERRAMIENTA</t>
  </si>
  <si>
    <t>5135358000  SERVICIOS DE LIMPIEZA Y MANEJO DE DESECHOS</t>
  </si>
  <si>
    <t>5135359000  SERVICIOS DE JARDINERIA Y FUMIGACION</t>
  </si>
  <si>
    <t>5136361100  DIFUS E INFORMAC DE MENSAJES Y ACTIVID GUBERNAMENT</t>
  </si>
  <si>
    <t>5136361200  IMPR Y ELAB D PUBLIC OFIC Y D INFO EN GRAL P/DIFUS</t>
  </si>
  <si>
    <t>5136361300  ESPECTACULOS CULTURALES</t>
  </si>
  <si>
    <t>5136361400  INSERYPUBL D OPER D DEPYENT Q NO FORM PTE D CAMPAÑ</t>
  </si>
  <si>
    <t>5137371000  PASAJES AEREOS</t>
  </si>
  <si>
    <t>5137372000  PASAJES TERRESTRES</t>
  </si>
  <si>
    <t>5137375000  VIATICOS EN EL PAIS</t>
  </si>
  <si>
    <t>5138382000  GASTOS DE ORDEN SOCIAL Y CULTURAL</t>
  </si>
  <si>
    <t>5138385000  GASTOS DE REPRESENTACION</t>
  </si>
  <si>
    <t>5139392100  OTROS IMPUESTOS Y DERECHOS</t>
  </si>
  <si>
    <t>5139392200  FACTOR DE IVA NO DEDUCIBLE POR FACTOR</t>
  </si>
  <si>
    <t>5139396000  OTROS GASTOS POR RESPONSABILIDADES</t>
  </si>
  <si>
    <t>5139398000  IMP SOBRE NOMI Y OTRS QUE SE DERIV D UNA RELAC LAB</t>
  </si>
  <si>
    <t>5241441000  AYUDAS SOCIALES A PERSONAS</t>
  </si>
  <si>
    <t>5513583000  DEP DE BIENES INMUEBLES EDIFICIOS NO RESIDENCIALES</t>
  </si>
  <si>
    <t>5513589000  DEP DE OTROS BIENES INMUEBLES</t>
  </si>
  <si>
    <t>5515511000  DEP MUEBLES DE OFICINA Y ESTANTERIA</t>
  </si>
  <si>
    <t>5515515000  DEP EQ COMPUTO Y TECNOLOGIAS DE LA INFORMACION</t>
  </si>
  <si>
    <t>5515521000  DEP EQUIPOS Y APARATOS AUDIOVISUALES</t>
  </si>
  <si>
    <t>5515523000  DEP CAMARAS FOTOGRAFICAS Y VIDEOS</t>
  </si>
  <si>
    <t>5515531000  DEP EQUIPO MEDICO Y DE LABORATORIO</t>
  </si>
  <si>
    <t>5515532000  DEP INSTRUMENTAL MEDICO Y DE LABORATORIO</t>
  </si>
  <si>
    <t>5515541000  DEP VEHICULOS Y EQUIPO TERRESTRE</t>
  </si>
  <si>
    <t>5515542000  DEP CARROCERIAS Y REMOLQUES</t>
  </si>
  <si>
    <t>5515549000  DEP OTROS EQUIPOS DE TRANSPORTE</t>
  </si>
  <si>
    <t>5515561000  DEP MAQUINARIA Y EQUIPO AGROPECUARIO</t>
  </si>
  <si>
    <t>5515562000  DEP MAQUINARIA Y EQUIPO INDUSTRIAL</t>
  </si>
  <si>
    <t>5515563000  DEP MAQUINARIA Y EQUIPO DE CONSTRUCCION</t>
  </si>
  <si>
    <t>5515564000  DEP SISTEMAS DE AIRE ACOND, CALEFAC Y REFRIG</t>
  </si>
  <si>
    <t>5515565000  DEP EQUIPO DE COMUNICACION Y TELECOMINICACION</t>
  </si>
  <si>
    <t>5515566000  DEP EQUIPO DE GEN ELECTRICA, APARATOS Y ACCES ELEC</t>
  </si>
  <si>
    <t>5515567000  DEP HERRAMIENTAS Y MAQUINAS-HERRAMIENTAS</t>
  </si>
  <si>
    <t>5515569000  DEP OTROS EQUIPOS</t>
  </si>
  <si>
    <t>5517591000  AMORTIZACION DE SOFTWARE</t>
  </si>
  <si>
    <t>5517597000  AMORT LICENCIAS INFORMATICAS E INTELECTUALES</t>
  </si>
  <si>
    <t>5599000001  OTROS GASTOS VARIOS</t>
  </si>
  <si>
    <t>5611000001  CONSTRUCCION EN BIENES NO CAPITALIZABLES</t>
  </si>
  <si>
    <t>7410000001  DEMANDAS JUDICIALES EN PROCESO DE RESOLUCION</t>
  </si>
  <si>
    <t>7420000001  RESOLUCION DE DEMANDAS EN PROCESO JUDICIAL</t>
  </si>
  <si>
    <t>8110000001  LEY DE INGRESOS ESTIMADA</t>
  </si>
  <si>
    <t>8120000001  LEY DE INGRESOS POR EJECUTAR</t>
  </si>
  <si>
    <t>8130000001  MOD LEY INGRESO ESTIMADO SUPLEMENTO</t>
  </si>
  <si>
    <t>8140000001  LEY DE INGRESOS DEVENGADA</t>
  </si>
  <si>
    <t>8150000001  LEY DE INGRESOS RECAUDADA</t>
  </si>
  <si>
    <t>8210000001  PRESUPUESTO DE EGRESOS APROBADO</t>
  </si>
  <si>
    <t>8220000001  PRESUPUESTO DE EGRESOS POR EJERCER</t>
  </si>
  <si>
    <t>8230000001  MOD PTTO EGRESO APROBADO SUPLEMENTO</t>
  </si>
  <si>
    <t>8230000003  MOD PTTO EGRESO APROBADO TRASPASOS</t>
  </si>
  <si>
    <t>8240000001  PTTO EGRESOS COMPROMETIDO</t>
  </si>
  <si>
    <t>8250000000  PTTO EGRESOS DEVENGADO</t>
  </si>
  <si>
    <t>8250000001  PTTO EGRESOS DEVENGADO</t>
  </si>
  <si>
    <t>8260000001  PRESUPUESTO DE EGRESOS EJERCIDO</t>
  </si>
  <si>
    <t>8270000001  PRESUPUESTO DE EGRESOS PAGADO</t>
  </si>
  <si>
    <t>9100000001  SUPERAVIT FINANCIERO</t>
  </si>
  <si>
    <t>TOTAL</t>
  </si>
  <si>
    <t>1229000024  IVA A FAVOR DEL EJERCICIO 2024</t>
  </si>
  <si>
    <t>3210000001  RESULT DEL EJERCICIO: AHORRO/DESAHORRO</t>
  </si>
  <si>
    <t>3220000523  APLICACION DE REM RECURSOS PROPIOS 2023</t>
  </si>
  <si>
    <t>3220002023  RESULTADO DEL EJERCICIO 2023</t>
  </si>
  <si>
    <t>4399010005  ACTUALIZACIÓN IVA</t>
  </si>
  <si>
    <t>Relación de bienes Inmuebles que componen el patrimonio</t>
  </si>
  <si>
    <t>Total</t>
  </si>
  <si>
    <t>Código</t>
  </si>
  <si>
    <t>Denominación del inmueble</t>
  </si>
  <si>
    <t>TERR. POZO 15 WILLIAM SHAKESPEARE S/N BUGAMBILIAS</t>
  </si>
  <si>
    <t>TERR. VALLE DE SANTIAGO BLVD. GRANJA LINDAVISTA</t>
  </si>
  <si>
    <t>TERR. CARCAMO CIPRESES, 498.48 M2 BLVD BICENTENAR</t>
  </si>
  <si>
    <t>TERR. CARCAMO LAS CHOAPAS COL. BELLAVISTA</t>
  </si>
  <si>
    <t>TERR. COMUNICACION PTE. # 1110 COL. SANTA ELENA DE</t>
  </si>
  <si>
    <t>TERR. VIERNES MZ 38 LOTE 13 120M2</t>
  </si>
  <si>
    <t>TERR. VIERNES MZ 38 LOTE 12 120M2</t>
  </si>
  <si>
    <t>TERR. COMUNI. PONIEN. L-27 M-5 COL. SANTA 133M2</t>
  </si>
  <si>
    <t>TERR. LA ALEGRIA S/N 1031.89M2</t>
  </si>
  <si>
    <t>TERR. RINCONADA DE SAN PEDRO 17,500M2</t>
  </si>
  <si>
    <t>TERR. SANCHEZ O MEZQUITAL</t>
  </si>
  <si>
    <t>TERR. BAJIO INDUSTRIAL PARK RANCHO CRUCITAS</t>
  </si>
  <si>
    <t>TANQUE RESIDENCIAL ARBOLEDAS</t>
  </si>
  <si>
    <t>TERR. EN CALLE PROL DEL BOSQUE PCD/109/2016 COMPR</t>
  </si>
  <si>
    <t>TERR. EN JARDIN NATIVITAS SUP 57.563 MTS</t>
  </si>
  <si>
    <t>TERR. BARLOVENTO P/PTAR, PLANTA DE TRATAMIENTO</t>
  </si>
  <si>
    <t>TERR. ANTIGUA HACIENDA MANCERA POZO 10 (NUEVO)</t>
  </si>
  <si>
    <t>TERR.FRACC.PALO BLANCO O LAS TOMASITAS787</t>
  </si>
  <si>
    <t>TERR. POZO PRADOS VERDES LOTE 29 MANZANA L</t>
  </si>
  <si>
    <t>TERR. POZO PRADOS VERDES LOTE 28 MANZANA L</t>
  </si>
  <si>
    <t>TERR. TANQUE PRADOS VERDES LOTE 14 MANZANA C</t>
  </si>
  <si>
    <t>TERR. TANQUE PRADOS VERDES LOTE 13 MANZANA C</t>
  </si>
  <si>
    <t>TERR. CARCAMO PRADOS VERDES LOTE 2 MANZANA 1</t>
  </si>
  <si>
    <t>TERR. FRANCISCO TORRES GUZMAN S/N M11 COL HUMANIST</t>
  </si>
  <si>
    <t>TERR. LA GLORIA BLVD S/N 286.56M2</t>
  </si>
  <si>
    <t>TERR. JUAN ROJAS GONZALEZ S/N 748.67M2</t>
  </si>
  <si>
    <t>TERR. ESTANCIA DE BARAHONA ESQ BLVD LAS ESTANCIAS</t>
  </si>
  <si>
    <t>TERR. RINCONADA DE SAN PEDRO BLVD S/N 1,989.16M2</t>
  </si>
  <si>
    <t>TERR. MATAMOROS # 1207 195.72M2</t>
  </si>
  <si>
    <t>TERR. ARNULFO DELGADO ESQUINA MORELOS 200M2</t>
  </si>
  <si>
    <t>TERR. CHINAMPA 198.91M2</t>
  </si>
  <si>
    <t>TERR. EBANO S/N 175.23M2</t>
  </si>
  <si>
    <t>TERR. FRANCIA # 119 L-23 M-31 ESQ ITALIA 511.36M2</t>
  </si>
  <si>
    <t>TERR. LA GLORIA BLVD S/N 1046.25M2</t>
  </si>
  <si>
    <t>TERR. RINCONADA DE SAN PEDRO BLVD F IV 609.38M2</t>
  </si>
  <si>
    <t>TERR. LA CALERA FRAC L-21 COL EL ROSARIO 401.37M2</t>
  </si>
  <si>
    <t>TERR. CIRCUITO CIPRES BLANCO S/N (LAZARO CARDENAS)</t>
  </si>
  <si>
    <t>TERR. PASEO DE LOS PARQUES S/N 737.60M2</t>
  </si>
  <si>
    <t>TERR. PASEO DE LOS PARQUES S/N 801M2</t>
  </si>
  <si>
    <t>TERR. RINCONADA DE SAN PEDRO 22,456.63M2</t>
  </si>
  <si>
    <t>TERR. LAS ESTACAS S/N SUPERFICIE 402.33M2</t>
  </si>
  <si>
    <t>TERR. GUERRERO 108, POZO 02 CON TANQUE DE CONCRET</t>
  </si>
  <si>
    <t>TERR. PARRAL S/N COL AMPL FCO VILLA, POZO-07</t>
  </si>
  <si>
    <t>TERR. RANCHO SANTA MARGARITA FRACC. I</t>
  </si>
  <si>
    <t>TERR. RANCHO SANTA MARGARITA FRACC. II</t>
  </si>
  <si>
    <t>TERR. RINCONADA DE SAN PEDRO 12,500M2</t>
  </si>
  <si>
    <t>TERR. CARCAMO PRADOS VERDES LOTE1 MANZANA 1</t>
  </si>
  <si>
    <t>TERRENO CARCAMO FRACC. RESIDENCIAL ANCONA</t>
  </si>
  <si>
    <t>TERRENO LOTE 10, MANZANA-29, POZO ARBOLEDAS II</t>
  </si>
  <si>
    <t>TERR. ACCESO A POZO 11 SARDINAS, 451.91 MTS</t>
  </si>
  <si>
    <t>TERR. BAMBU #105, COL. EL CERRITO, 596.31 MTS</t>
  </si>
  <si>
    <t>TERR. SERVIDUMBRE PASO COLECTOR SANITARIO CIPRESES</t>
  </si>
  <si>
    <t>TERR. CIRCUITO BORA L-4, 116, BARLOVENTO II, AREA</t>
  </si>
  <si>
    <t>TERR. CIRCUITO ROBLES ESQ. ABETOS 2,789.70M2</t>
  </si>
  <si>
    <t>TERR. PALO BLANCO L-08 M-39, DONACION EFREN CAPIZ</t>
  </si>
  <si>
    <t>TERR. PROL CAZADORA S/N 457.30M2</t>
  </si>
  <si>
    <t>TERR. ROMITA # 105 401.97M2</t>
  </si>
  <si>
    <t>TERR. PALMAS ESQ GUERRERO, ANTES TANQUE ELEVADO 1</t>
  </si>
  <si>
    <t>TERR. PALO BLANCO L-09 M-39 130.45M2</t>
  </si>
  <si>
    <t>TERR. PALO BLANCO L-10 M-39, EFREN CAPIZ 130.45M2</t>
  </si>
  <si>
    <t>TERR. RINCONADA SAN MARTIN L1 CAMPANARIO</t>
  </si>
  <si>
    <t>TERR. AVENIDA DEL BOSQUE S/N, ARBOLEDAS CD BAJIO</t>
  </si>
  <si>
    <t>TERR. BASILO MAGNO PTE F-I M3</t>
  </si>
  <si>
    <t>TERR. CELESTUN ESQ YOLVE (SIN NOMBRE AREA DE EQ4)</t>
  </si>
  <si>
    <t>TERR. EXHACIENDA DE SARDINAS 1,440.46M2</t>
  </si>
  <si>
    <t>TERR. LOMA DE GRANADOS S/N 600M2</t>
  </si>
  <si>
    <t>TERR. RIO MADONTE S/N RINCONADA DE LA PAZ 36783</t>
  </si>
  <si>
    <t>TERR. POZO FRACC. BARLOVENTO 360.00M2</t>
  </si>
  <si>
    <t>TERR. NARANJOS 101 B1 696.76M2</t>
  </si>
  <si>
    <t>TERR. RINCONADA DE SAN JUDAS TADEO S/N 157.50M2</t>
  </si>
  <si>
    <t>TERR. CALLE B ESQUINA 4 321.76M2</t>
  </si>
  <si>
    <t>TERR. AV SALAMANCA S/N 341.02M2</t>
  </si>
  <si>
    <t>TERR. FELIPE ANGELES S/N 278.02M2</t>
  </si>
  <si>
    <t>TERR. DE AFECTACION COLECTOR MARGINAL SUR</t>
  </si>
  <si>
    <t>TERR. POZO ARBOLEDAS CLOSTER LA MARQUESA 427.71 MT</t>
  </si>
  <si>
    <t>TERR. CONTINUO A LA PTAR AREA 1 HECTAREA</t>
  </si>
  <si>
    <t>CONSTRUCCION 2A ETAPA OFICINAS Y AUDITORIO DEL</t>
  </si>
  <si>
    <t>ESPECTACULAR UBICADO EN NARANJOS 101</t>
  </si>
  <si>
    <t>OFICINAS Y AUDITORIO DEL SINDICATO TRABAJADORES DE</t>
  </si>
  <si>
    <t>B-31, EDIFICIO RIO MADONTE S/N</t>
  </si>
  <si>
    <t>B-01, EDIFICIO OFNA NARANJOS # 101, COL BELLAVIST</t>
  </si>
  <si>
    <t>MURO PERIMETRAL EN POZO 11 SARDINAS</t>
  </si>
  <si>
    <t>MURO PERIMETRAL EN POZO 38</t>
  </si>
  <si>
    <t>CONSTRUCCION EN PTAR BARLOVENTO, PLANTA DE TRATAM</t>
  </si>
  <si>
    <t>EDIFICIO BASE-2, REMODELACION BOLA DEL AGUA Y OFN</t>
  </si>
  <si>
    <t>B-31 EDIFICIO DE OFICINAS ADMINISTRATIVAS SUPERVIS</t>
  </si>
  <si>
    <t>B-31, BARDA PERIMETRAL EN RIO MADONTE Y CAZADORA</t>
  </si>
  <si>
    <t>CONSTRUCC. BODEGA, BAÑOS Y PASILLO EN OFNA B-1</t>
  </si>
  <si>
    <t>CARCAMO CIPRESES EN PROL. BLVD BICENTENARIO</t>
  </si>
  <si>
    <t>CONSTRUCC. 2 NAVES TIPO ARCOTECHO EN RIO MADONTE</t>
  </si>
  <si>
    <t>CARCAMO 1910 CONSTRUCC CASETA Y BARDA PERIMETRAL</t>
  </si>
  <si>
    <t>CARCAMO AZTLAN CONSTRUC. CASETA Y BARDA PERIMETRAL</t>
  </si>
  <si>
    <t>CONST. GUERRERO 108</t>
  </si>
  <si>
    <t>CONST. FELIPE ANGELES S/N</t>
  </si>
  <si>
    <t>CONST. AV SALAMANCA S/N</t>
  </si>
  <si>
    <t>CONST. CALLE B ESQUINA 4</t>
  </si>
  <si>
    <t>CONST. RINCONADA DE SAN JUDAS TADEO S/N</t>
  </si>
  <si>
    <t>CONST. ROMITA # 105</t>
  </si>
  <si>
    <t>CONSTR. POZO 29</t>
  </si>
  <si>
    <t>CONSTR. POZO PRADOS VERDES</t>
  </si>
  <si>
    <t>CONSTR. POZO FRACC. BARLOVENTO</t>
  </si>
  <si>
    <t>CONSTRUCC. CUARTO CONTROL Y TANQUE DE GAS CLORO</t>
  </si>
  <si>
    <t>CONSTRUCC. AMPLIACION DE ARCHIVO UNICO MATAMOROS</t>
  </si>
  <si>
    <t>CAMBIO DE CUBIERTA POLICARBONATO EN INTERIOR DE B1</t>
  </si>
  <si>
    <t>CONSTRUC. ARCHIVO CMAPAS COL. SANTA ELENA DE LA CR</t>
  </si>
  <si>
    <t>REMODELACION DE TECHUMBRE ARCHIVO DE CONCENTRACION</t>
  </si>
  <si>
    <t>CONSTRUC MURO PERIMETRAL EN TANQUE PRADOS VERDES</t>
  </si>
  <si>
    <t>TECHUMBRE, MEZANINE Y SANITARIOS EN INTERIOR B-31</t>
  </si>
  <si>
    <t>MURO PERIMETRAL CARCAMO LAS REYNAS, 208.61 MTS LI</t>
  </si>
  <si>
    <t>MURO PERIMETRAL POZO 19 MEZQUITAL 109 MTS LINEAL</t>
  </si>
  <si>
    <t>CONST. CHINAMPA</t>
  </si>
  <si>
    <t>CONST. ARNULFO DELGADO ESQUINA MORELOS</t>
  </si>
  <si>
    <t>CONST. RINCONADA DE SAN PEDRO BLVD S/N</t>
  </si>
  <si>
    <t>CONST. ESTANCIA DE BARAHONA ESQ BLVD LAS ESTANCIAS</t>
  </si>
  <si>
    <t>CONST. JUAN ROJAS GONZALEZ S/N M22</t>
  </si>
  <si>
    <t>CONST. LA GLORIA BLVD S/N</t>
  </si>
  <si>
    <t>CONST. FRANCISCO TORRES GUZMAN M11 COL HUMANISTA</t>
  </si>
  <si>
    <t>CONSTRUCCION EDIFICIO ADMINISTRATIVO, BASE-3</t>
  </si>
  <si>
    <t>CONSTRUC P/CAJEROS AUTOMATICOS B-01 CALLE TAMPICO</t>
  </si>
  <si>
    <t>CONSTRUCC. CASETA EN BAMBU # 105 EL CERRITO 9 MTS</t>
  </si>
  <si>
    <t>TANQUE ELEVADO POZO 35 LOMAS DEL PRADO</t>
  </si>
  <si>
    <t>POZO 02 OFICINAS ADMINISTRATIVAS</t>
  </si>
  <si>
    <t>TANQUE ELEVADO POZO 22 HUMANISTA</t>
  </si>
  <si>
    <t>TANQUE ELEVADO POZO 37 CIPRES</t>
  </si>
  <si>
    <t>TANQUE ELEVADO POZO 10 SEC 7</t>
  </si>
  <si>
    <t>POZO 42 VILLA 400</t>
  </si>
  <si>
    <t>POZO 23 LA GLORIA</t>
  </si>
  <si>
    <t>POZO 8 EL ROSARIO</t>
  </si>
  <si>
    <t>POZO 7 EJ. BARRIO SAN PEDRO</t>
  </si>
  <si>
    <t>POZO 37 CIPRES</t>
  </si>
  <si>
    <t>CARCAMO CHOAPAS Y AGUA DULCE</t>
  </si>
  <si>
    <t>POZO 40 (O 25) CHINAMPA</t>
  </si>
  <si>
    <t>POZO 24 EBANO</t>
  </si>
  <si>
    <t>POZO 19 EL MEZQUITAL</t>
  </si>
  <si>
    <t>POZO 41 O EN ARBOLEDAS CD BAJIO</t>
  </si>
  <si>
    <t>CARCAMO 25 PLUVIAL ARBOLEDAS</t>
  </si>
  <si>
    <t>CARCAMO 24 PLUVIAL PRADOS VERDES</t>
  </si>
  <si>
    <t>TANQUE ELEVADO PRADOS VERDES</t>
  </si>
  <si>
    <t>CARCAMO 11 PLUVIAL LAS ESTANCIAS</t>
  </si>
  <si>
    <t>POZO 27 LAS ESTANCIAS</t>
  </si>
  <si>
    <t>POZO 14 INFONAVIT II</t>
  </si>
  <si>
    <t>REHAB. RED DREN Y ALC 2021(O. POR ADMINISTRACION)</t>
  </si>
  <si>
    <t>REHAB. RED AGUA POT 2021 (O. POR ADMINISTRACION)</t>
  </si>
  <si>
    <t>COLECTOR SANIT. Y ATARJEA BLVD. LAS REYNAS TRAMO:</t>
  </si>
  <si>
    <t>RED DRENAJE SANITARIO COL. LAZARO CARDENAS EN:</t>
  </si>
  <si>
    <t>REUBIC. COLECTOR SANIT. Y ATARJEA LAS REYNAS, TRA</t>
  </si>
  <si>
    <t>REHAB. LINEAS AGUA POT. Y TOMAS DOMIC. SECTOR A</t>
  </si>
  <si>
    <t>REUBIC. COLECTOR SANITARIO AV. VALLE DE SANTIAGO</t>
  </si>
  <si>
    <t>CONSTRUCCION RED DRENAJE SANITARIO CALLE PROGRESO</t>
  </si>
  <si>
    <t>SUMINISTRO E INSTALACION DE 10 MACROMEDIDORES</t>
  </si>
  <si>
    <t>REHAB. LINEAS AP Y TOMAS DOMICILIARIA EN SECTOR C1</t>
  </si>
  <si>
    <t>AMPL. RED DREN Y ALC. 2020 (O. POR ADMINISTRACION)</t>
  </si>
  <si>
    <t>AMPL. RED AGUA POT. 2020 (O. POR ADMINISTRACION)</t>
  </si>
  <si>
    <t>REHAB. RED DREN Y ALC. 2020(O. POR ADMINISTRACION)</t>
  </si>
  <si>
    <t>REHAB. RED AGUA POT. 2020 (O. POR ADMINISTRACION)</t>
  </si>
  <si>
    <t>OBRA PUBLICA 2020 LINEAS AGUA POT. TOMAS SECTOR B2</t>
  </si>
  <si>
    <t>OBRA PUBLICA ALCANTARILLADO 2020, COLECTOR SANITA</t>
  </si>
  <si>
    <t>PTAR, EQUIPAMIENTO DE SISTEMA DE GAS CLORO</t>
  </si>
  <si>
    <t>OBRA PUBLICA ALCANTARILLADO 2019, REDES, COLECTOR</t>
  </si>
  <si>
    <t>OBRA PUBLICA AGUA POTABLE 2019, REDES, SECTORES,</t>
  </si>
  <si>
    <t>AMPL. RED DREN Y ALC. 2019 (O. POR ADMINISTRACION)</t>
  </si>
  <si>
    <t>AMPL. RED AGUA POT. 2019 (O. POR ADMINISTRACION)</t>
  </si>
  <si>
    <t>REHAB. RED DREN Y ALC. 19 (O. POR ADMINISTRACION)</t>
  </si>
  <si>
    <t>REHAB. RED AGUA POT. 2019 (O. POR ADMINISTRACION)</t>
  </si>
  <si>
    <t>POZO 43 (PALO BLANCO), EQUIPAMI. Y ELECT. 2A ETAP</t>
  </si>
  <si>
    <t>RED DRENAJE SANIT 1129 MTS, HOTEL HILTON GARDEN</t>
  </si>
  <si>
    <t>TANQUE ELEVADO POZO 21 LA LUZ</t>
  </si>
  <si>
    <t>TANQUE ELEVADO POZO 30 COL. 1910</t>
  </si>
  <si>
    <t>AMPL. RED AGUA POT 2021(O. POR ADMINISTRACION)</t>
  </si>
  <si>
    <t>POZO PRADOS VERDES CONSTRUC. OBRA CIVIL Y EQUIPAMI</t>
  </si>
  <si>
    <t>INTEGRACION DE REDES DE TELEMANDO EN 14 POZOS</t>
  </si>
  <si>
    <t>CARCAMO BOSQUES DEL SUR INSTALACION ELECTRICA P/</t>
  </si>
  <si>
    <t>POZO 38 EFREN CAPIZ, PERFORACION</t>
  </si>
  <si>
    <t>POZO 06 EL PARQUE, PERFORACION</t>
  </si>
  <si>
    <t>POZO 10 PRODDER, PERFORACION EN TERRENO SCALA</t>
  </si>
  <si>
    <t>PTAR INFRAESTRUCTURA SALMANTINA</t>
  </si>
  <si>
    <t>TANQUE ELEVADO 150 M3 POZO 31 COL VIRREYES</t>
  </si>
  <si>
    <t>TANQUE ELEVADO 300 M3 POZO 6 FRACC. DEL PARQUE</t>
  </si>
  <si>
    <t>POZO 10 (NUEVO) EQUIPAMIENTO Y ELECTRIFICACION</t>
  </si>
  <si>
    <t>TANQUE ELEVADO 250 M3 EN NUEVO POZO 10, SOTO INNE</t>
  </si>
  <si>
    <t>TANQUE ELEVADO 300 M3 BLVD. PRIMAVERA A UN COSTADO</t>
  </si>
  <si>
    <t>POZO 43 (PALO BLANCO), EQUIPAMI. Y ELECTRIFICACIO</t>
  </si>
  <si>
    <t>POZO 36 AMPLIACION BELLAVISTA</t>
  </si>
  <si>
    <t>POZO 11 SARDINAS</t>
  </si>
  <si>
    <t>POZO 33 ALBINO GARCIA</t>
  </si>
  <si>
    <t>POZO 35 LOMAS DEL PRADO</t>
  </si>
  <si>
    <t>AMPL. RED DRENAJE SANITARIO CALLE ASTEROIDE</t>
  </si>
  <si>
    <t>AMPL. RED DRENAJE SANITARIO CALLE ANDADOR ACUARIO</t>
  </si>
  <si>
    <t>BOMBA SUMERGIBLE S2.145.300.570.8.66MS.435.GND611</t>
  </si>
  <si>
    <t>RED AGUA POTABLE Y TOMAS DOMIC EN SECTOR B2 CENTRO</t>
  </si>
  <si>
    <t>POLYBLEND, PREPARADORA DE POLIMERO PB 200-2 DE 60</t>
  </si>
  <si>
    <t>RED DREN. SANIT YATARJEA EN CALLE JESUS GONZALEZ O</t>
  </si>
  <si>
    <t>AMPL. RED DREN Y ALC. 2021(O. POR ADMINISTRACION)</t>
  </si>
  <si>
    <t>TANQUE ELEVADO POZO 25 EL VERGEL</t>
  </si>
  <si>
    <t>TANQUE ELEVADO EN FRACC EL CAMPANARIO</t>
  </si>
  <si>
    <t>CARCAMO 23 SANITARIO LAS ESTANCIAS</t>
  </si>
  <si>
    <t>CARCAMO 26 SANITARIO ARBOLEDAS</t>
  </si>
  <si>
    <t>POZO 30 COL. 1910</t>
  </si>
  <si>
    <t>CARCAMO 1910</t>
  </si>
  <si>
    <t>POZO 15 EL MONTE</t>
  </si>
  <si>
    <t>CARCAMO LOMAS DEL PRADO</t>
  </si>
  <si>
    <t>TANQUE ELEVADO POZO JARDINES DEL SOL</t>
  </si>
  <si>
    <t>POZO 18 INFONAVIT III</t>
  </si>
  <si>
    <t>POZO 25 EL VERGEL</t>
  </si>
  <si>
    <t>CARCAMO NOVA O AZTLAN</t>
  </si>
  <si>
    <t>CARCAMO 01 LAS REYNAS</t>
  </si>
  <si>
    <t>CARCAMO 15 AMPLIACION BELLAVISTA</t>
  </si>
  <si>
    <t>CARCAMO 30 CIPRESES</t>
  </si>
  <si>
    <t>POZO FRACC BARLOVENTO</t>
  </si>
  <si>
    <t>TANQUE ELEVADO POZO 27 LAS ESTANCIAS</t>
  </si>
  <si>
    <t>CARCAMO RESIDENCIAL ARBOLEDAS</t>
  </si>
  <si>
    <t>PTAR VILLA SALAMANCA</t>
  </si>
  <si>
    <t>POZO 04 NATIVITAS</t>
  </si>
  <si>
    <t>REDES DE ALCANTARILLADO 2011 Y ANTERIORES</t>
  </si>
  <si>
    <t>PTAR BARLOVENTO</t>
  </si>
  <si>
    <t>REDES DE AGUA POTABLE 2011 Y ANTERIORES</t>
  </si>
  <si>
    <t>TANQUE ELEVADO MARQUESA ARBOLEDAS DE CD BAJIO</t>
  </si>
  <si>
    <t>POZO 09 INST DE LA FERIA</t>
  </si>
  <si>
    <t>CARCAMO 27 ALAMOS</t>
  </si>
  <si>
    <t>POZO 17 FELIPE ANGELES</t>
  </si>
  <si>
    <t>TANQUE ELEVADO POZO 41 ARBOLEDAS CD BAJIO</t>
  </si>
  <si>
    <t>POZO 32 18 DE MARZO</t>
  </si>
  <si>
    <t>TANQUE ELEVADO POZO 23 LA GLORIA</t>
  </si>
  <si>
    <t>TANQUE ELEVADO POZO 34 VILLA PETROLERA</t>
  </si>
  <si>
    <t>TANQUE ELEVADO POZO 13 SALAMANCA</t>
  </si>
  <si>
    <t>RED AGUA POTABLE 40 MTS, CON HOTEL HILTON GARDEN</t>
  </si>
  <si>
    <t>POZO 28 EL OLIMPO</t>
  </si>
  <si>
    <t>POZO 26 EL EDEN</t>
  </si>
  <si>
    <t>POZO 01 NARANJOS (UBICADO EN GLORIETA)</t>
  </si>
  <si>
    <t>CARCAMO # 29 PLUV. VILLA 400</t>
  </si>
  <si>
    <t>CARCAMO # 22 LAS GRANJAS</t>
  </si>
  <si>
    <t>CARCAMO # 21 DESNIVEL PASAJERO P INFERIOR</t>
  </si>
  <si>
    <t>CARCAMO # 20 DESNIVEL CAZADORA</t>
  </si>
  <si>
    <t>CARCAMO # 19 SAN PEDRO</t>
  </si>
  <si>
    <t>CARCAMO # 18 CONSTITUYENTES</t>
  </si>
  <si>
    <t>CARCAMO # 17 REFORMA</t>
  </si>
  <si>
    <t>CARCAMO # 10 OBREGON NORTE</t>
  </si>
  <si>
    <t>CARCAMO # 09 OBREGON SUR</t>
  </si>
  <si>
    <t>CARCAMO # 08 LA CRUZ</t>
  </si>
  <si>
    <t>CARCAMO # 07 ALLENDE Y CRUZ ROJA</t>
  </si>
  <si>
    <t>CARCAMO # 05 ALLENDE Y PASAJERO</t>
  </si>
  <si>
    <t>CARCAMO # 04 PASO A DESNIVEL ZARAGOZA</t>
  </si>
  <si>
    <t>TANQUE ELEVADO REBOMBEO BENITO JUAREZ</t>
  </si>
  <si>
    <t>POZO 20 LAS FUENTES (FUERA DE SERVICIO)</t>
  </si>
  <si>
    <t>POZO 20 LAS FUENTES</t>
  </si>
  <si>
    <t>POZO 29</t>
  </si>
  <si>
    <t>POZO 8 (FUERA DE SERVICIO)</t>
  </si>
  <si>
    <t>POZO 12 INFONAVIT 1</t>
  </si>
  <si>
    <t>POZO 21 LA LUZ</t>
  </si>
  <si>
    <t>POZO 03 SAN PEDRO</t>
  </si>
  <si>
    <t>REHAB. RED DREN Y ALC 2023(O. POR ADMINISTRACION)</t>
  </si>
  <si>
    <t>AMPL. RED DREN Y ALC. 2023 (O. POR ADMINISTRACION)</t>
  </si>
  <si>
    <t>REHAB. RED AGUA POT 2023 (O. POR ADMINISTRACION)</t>
  </si>
  <si>
    <t>AMPL. RED AGUA POT 2023 (O. POR ADMINISTRACION)</t>
  </si>
  <si>
    <t>AMPL. RED DREN Y ALC. 2022 (O. POR ADMINISTRACION)</t>
  </si>
  <si>
    <t>AMPL. RED AGUA POT 2022 (O. POR ADMINISTRACION)</t>
  </si>
  <si>
    <t>REHAB. RED DREN Y ALC 2022(O. POR ADMINISTRACION)</t>
  </si>
  <si>
    <t>REHAB. RED AGUA POT 2022 (O. POR ADMINISTRACION)</t>
  </si>
  <si>
    <t>POZO 34, MODIFIC. TREN DE DESCARGA Y MACROMEDIDOR</t>
  </si>
  <si>
    <t>POZO 22, MODIFIC. TREN DE DESCARGA Y MACROMEDIDOR</t>
  </si>
  <si>
    <t>POZO 12, MODIFIC. TREN DE DESCARGA Y MACROMEDIDOR</t>
  </si>
  <si>
    <t>POZO 07, MODIFIC. TREN DE DESCARGA Y MACROMEDIDOR</t>
  </si>
  <si>
    <t>POZO 19, MODIFIC. TREN DE DESCARGA Y MACROMEDIDOR</t>
  </si>
  <si>
    <t>POZO 14, MODIFIC. TREN DE DESCARGA Y MACROMEDIDOR</t>
  </si>
  <si>
    <t>POZO 03, MODIFIC. TREN DE DESCARGA Y MACROMEDIDOR</t>
  </si>
  <si>
    <t>POZO 011, MODIFIC. TREN DE DESCARGA Y MACROMEDIDO</t>
  </si>
  <si>
    <t>POZO 018, MODIFIC. TREN DE DESCARGA Y MACROMEDIDO</t>
  </si>
  <si>
    <t>TANQUE ELEVADO POZO 36 AMPL. BELLAVISTA</t>
  </si>
  <si>
    <t>POZO 13 SALAMANCA</t>
  </si>
  <si>
    <t>POZO 34 VILLA PETROLERA</t>
  </si>
  <si>
    <t>TANQUE ELEVADO POZO 33 ALBINO GARCIA</t>
  </si>
  <si>
    <t>AMPL. RED DRENAJE SANITARIO CALLE AMERICA CENTRAL</t>
  </si>
  <si>
    <t>AMPL. RED DRENAJE SANITARIO CALLE TZARARACUA</t>
  </si>
  <si>
    <t>AMPL. RED DRENAJE SANITARIO CALLE CAZADORA</t>
  </si>
  <si>
    <t>AMPL. RED DRENAJE SANITARIO CALLE 24 DE DICIEMBRE</t>
  </si>
  <si>
    <t>AMPL. RED DRENAJE SANITARIO COL. AMPL. MIGUEL HIDA</t>
  </si>
  <si>
    <t>AMPL. RED DRENAJE SANIT COL. AMPL. RINC. EL BELEM</t>
  </si>
  <si>
    <t>AMPL. RED DRENAJE SANIT. COL. AMPL. RINC EL ROCIO</t>
  </si>
  <si>
    <t>EQUIPO DE TELEMETRIA INSTRUMENTACION 34 ESTACIONES</t>
  </si>
  <si>
    <t>ESTACIONES DE MEDICION (11) EN SECTORES Y TRENES</t>
  </si>
  <si>
    <t>COLECTOR SANITARIO AV. VALLE DE STGO TRAMO AV. SAL</t>
  </si>
  <si>
    <t>RED DRENAJE SANIT. EN COMUNICACION ORIENTE INFO 1</t>
  </si>
  <si>
    <t>POZO 01, MODIFIC. TREN DE DESCARGA Y MACROMEDIDOR</t>
  </si>
  <si>
    <t>Al 31 de Marzo del 2024</t>
  </si>
  <si>
    <t>Total 5810</t>
  </si>
  <si>
    <t>Total 5830</t>
  </si>
  <si>
    <t>Total 5890</t>
  </si>
  <si>
    <t>Total general</t>
  </si>
  <si>
    <t>Depreciacion</t>
  </si>
  <si>
    <t>Valor neto</t>
  </si>
  <si>
    <t>Cuenta</t>
  </si>
  <si>
    <t>nombre</t>
  </si>
  <si>
    <t>Flujo</t>
  </si>
  <si>
    <t>TERRENOS</t>
  </si>
  <si>
    <t>EDIF NO RESIDENCIALS</t>
  </si>
  <si>
    <t>DEP ACUM EDI NO RES</t>
  </si>
  <si>
    <t>OTRS BIENES INMUEBLE</t>
  </si>
  <si>
    <t>DEP ACUM OTR BIE INM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</si>
</sst>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</cellStyleXfs>
  <cellXfs count="43">
    <xf numFmtId="0" fontId="0" fillId="0" borderId="0" xfId="0"/>
    <xf numFmtId="43" fontId="0" fillId="0" borderId="0" xfId="1" applyFont="1"/>
    <xf numFmtId="43" fontId="20" fillId="0" borderId="0" xfId="44" applyFont="1" applyFill="1"/>
    <xf numFmtId="43" fontId="20" fillId="34" borderId="0" xfId="44" applyFont="1" applyFill="1"/>
    <xf numFmtId="43" fontId="20" fillId="0" borderId="0" xfId="44" applyFont="1"/>
    <xf numFmtId="43" fontId="1" fillId="0" borderId="0" xfId="1" applyFont="1"/>
    <xf numFmtId="43" fontId="1" fillId="35" borderId="0" xfId="1" applyFont="1" applyFill="1"/>
    <xf numFmtId="43" fontId="1" fillId="0" borderId="0" xfId="1" applyFont="1" applyFill="1"/>
    <xf numFmtId="0" fontId="18" fillId="33" borderId="11" xfId="0" applyFont="1" applyFill="1" applyBorder="1" applyAlignment="1">
      <alignment horizontal="center" vertical="center" wrapText="1"/>
    </xf>
    <xf numFmtId="43" fontId="18" fillId="33" borderId="11" xfId="1" applyFont="1" applyFill="1" applyBorder="1" applyAlignment="1">
      <alignment horizontal="center" vertical="center" wrapText="1"/>
    </xf>
    <xf numFmtId="0" fontId="0" fillId="0" borderId="0" xfId="1" applyNumberFormat="1" applyFont="1"/>
    <xf numFmtId="0" fontId="23" fillId="33" borderId="11" xfId="0" applyFont="1" applyFill="1" applyBorder="1" applyAlignment="1">
      <alignment horizontal="center" vertical="center" wrapText="1"/>
    </xf>
    <xf numFmtId="0" fontId="16" fillId="0" borderId="0" xfId="1" applyNumberFormat="1" applyFont="1"/>
    <xf numFmtId="0" fontId="24" fillId="0" borderId="0" xfId="48" applyFont="1"/>
    <xf numFmtId="4" fontId="20" fillId="0" borderId="0" xfId="49" applyNumberFormat="1" applyFont="1"/>
    <xf numFmtId="4" fontId="24" fillId="0" borderId="0" xfId="48" applyNumberFormat="1" applyFont="1"/>
    <xf numFmtId="43" fontId="20" fillId="35" borderId="0" xfId="44" applyFont="1" applyFill="1"/>
    <xf numFmtId="43" fontId="20" fillId="36" borderId="0" xfId="44" applyFont="1" applyFill="1"/>
    <xf numFmtId="43" fontId="1" fillId="36" borderId="0" xfId="1" applyFont="1" applyFill="1"/>
    <xf numFmtId="0" fontId="20" fillId="0" borderId="0" xfId="48"/>
    <xf numFmtId="0" fontId="20" fillId="0" borderId="0" xfId="48" applyAlignment="1">
      <alignment horizontal="center"/>
    </xf>
    <xf numFmtId="0" fontId="20" fillId="0" borderId="12" xfId="48" applyBorder="1" applyAlignment="1">
      <alignment horizontal="center"/>
    </xf>
    <xf numFmtId="4" fontId="20" fillId="0" borderId="0" xfId="48" applyNumberFormat="1"/>
    <xf numFmtId="43" fontId="20" fillId="0" borderId="0" xfId="48" applyNumberFormat="1"/>
    <xf numFmtId="164" fontId="20" fillId="0" borderId="0" xfId="48" applyNumberFormat="1"/>
    <xf numFmtId="43" fontId="20" fillId="0" borderId="0" xfId="1" applyFont="1" applyFill="1"/>
    <xf numFmtId="43" fontId="20" fillId="0" borderId="0" xfId="51" applyFont="1"/>
    <xf numFmtId="43" fontId="20" fillId="0" borderId="0" xfId="47" applyFont="1"/>
    <xf numFmtId="43" fontId="20" fillId="0" borderId="0" xfId="1" applyFont="1"/>
    <xf numFmtId="0" fontId="22" fillId="33" borderId="10" xfId="0" applyFont="1" applyFill="1" applyBorder="1" applyAlignment="1">
      <alignment horizontal="center"/>
    </xf>
    <xf numFmtId="4" fontId="20" fillId="33" borderId="0" xfId="48" applyNumberFormat="1" applyFill="1"/>
    <xf numFmtId="0" fontId="20" fillId="33" borderId="0" xfId="48" applyFill="1"/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43" fontId="23" fillId="33" borderId="17" xfId="1" applyFont="1" applyFill="1" applyBorder="1" applyAlignment="1">
      <alignment horizontal="center" wrapText="1"/>
    </xf>
  </cellXfs>
  <cellStyles count="6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52" xr:uid="{00000000-0005-0000-0000-00001E000000}"/>
    <cellStyle name="Incorrecto" xfId="8" builtinId="27" customBuiltin="1"/>
    <cellStyle name="Millares" xfId="1" builtinId="3"/>
    <cellStyle name="Millares 2" xfId="45" xr:uid="{00000000-0005-0000-0000-000021000000}"/>
    <cellStyle name="Millares 2 2" xfId="53" xr:uid="{00000000-0005-0000-0000-000022000000}"/>
    <cellStyle name="Millares 2 3" xfId="54" xr:uid="{00000000-0005-0000-0000-000023000000}"/>
    <cellStyle name="Millares 3" xfId="46" xr:uid="{00000000-0005-0000-0000-000024000000}"/>
    <cellStyle name="Millares 3 2" xfId="50" xr:uid="{00000000-0005-0000-0000-000025000000}"/>
    <cellStyle name="Millares 4" xfId="47" xr:uid="{00000000-0005-0000-0000-000026000000}"/>
    <cellStyle name="Millares 5" xfId="51" xr:uid="{00000000-0005-0000-0000-000027000000}"/>
    <cellStyle name="Millares 6" xfId="55" xr:uid="{00000000-0005-0000-0000-000028000000}"/>
    <cellStyle name="Millares 7" xfId="44" xr:uid="{00000000-0005-0000-0000-000029000000}"/>
    <cellStyle name="Moneda 2" xfId="56" xr:uid="{00000000-0005-0000-0000-00002A000000}"/>
    <cellStyle name="Neutral" xfId="9" builtinId="28" customBuiltin="1"/>
    <cellStyle name="Normal" xfId="0" builtinId="0"/>
    <cellStyle name="Normal 10" xfId="57" xr:uid="{00000000-0005-0000-0000-00002D000000}"/>
    <cellStyle name="Normal 11" xfId="49" xr:uid="{00000000-0005-0000-0000-00002E000000}"/>
    <cellStyle name="Normal 2" xfId="43" xr:uid="{00000000-0005-0000-0000-00002F000000}"/>
    <cellStyle name="Normal 2 2" xfId="58" xr:uid="{00000000-0005-0000-0000-000030000000}"/>
    <cellStyle name="Normal 3" xfId="48" xr:uid="{00000000-0005-0000-0000-000031000000}"/>
    <cellStyle name="Normal 4" xfId="59" xr:uid="{00000000-0005-0000-0000-000032000000}"/>
    <cellStyle name="Normal 4 2" xfId="60" xr:uid="{00000000-0005-0000-0000-000033000000}"/>
    <cellStyle name="Normal 5" xfId="61" xr:uid="{00000000-0005-0000-0000-000034000000}"/>
    <cellStyle name="Normal 5 2" xfId="62" xr:uid="{00000000-0005-0000-0000-000035000000}"/>
    <cellStyle name="Normal 6" xfId="63" xr:uid="{00000000-0005-0000-0000-000036000000}"/>
    <cellStyle name="Normal 6 2" xfId="64" xr:uid="{00000000-0005-0000-0000-000037000000}"/>
    <cellStyle name="Normal 7" xfId="65" xr:uid="{00000000-0005-0000-0000-000038000000}"/>
    <cellStyle name="Normal 8" xfId="66" xr:uid="{00000000-0005-0000-0000-000039000000}"/>
    <cellStyle name="Normal 9" xfId="67" xr:uid="{00000000-0005-0000-0000-00003A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249898</xdr:colOff>
      <xdr:row>1</xdr:row>
      <xdr:rowOff>43219</xdr:rowOff>
    </xdr:from>
    <xdr:to>
      <xdr:col>0</xdr:col>
      <xdr:colOff>753155</xdr:colOff>
      <xdr:row>3</xdr:row>
      <xdr:rowOff>103912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898" y="281344"/>
          <a:ext cx="503257" cy="460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5"/>
  <sheetViews>
    <sheetView workbookViewId="0">
      <selection activeCell="B8" sqref="B8"/>
    </sheetView>
  </sheetViews>
  <sheetFormatPr baseColWidth="10" defaultColWidth="11.44140625" defaultRowHeight="14.4" outlineLevelRow="2" x14ac:dyDescent="0.3"/>
  <cols>
    <col min="1" max="1" width="11.44140625" style="10"/>
    <col min="2" max="2" width="59.109375" style="1" bestFit="1" customWidth="1"/>
    <col min="3" max="3" width="15.109375" style="1" bestFit="1" customWidth="1"/>
    <col min="4" max="16384" width="11.44140625" style="1"/>
  </cols>
  <sheetData>
    <row r="1" spans="1:3" ht="18" x14ac:dyDescent="0.35">
      <c r="A1" s="32" t="s">
        <v>0</v>
      </c>
      <c r="B1" s="33"/>
      <c r="C1" s="34"/>
    </row>
    <row r="2" spans="1:3" ht="15.6" x14ac:dyDescent="0.3">
      <c r="A2" s="35" t="s">
        <v>411</v>
      </c>
      <c r="B2" s="36"/>
      <c r="C2" s="37"/>
    </row>
    <row r="3" spans="1:3" ht="15.6" x14ac:dyDescent="0.3">
      <c r="A3" s="38" t="s">
        <v>698</v>
      </c>
      <c r="B3" s="29"/>
      <c r="C3" s="39"/>
    </row>
    <row r="4" spans="1:3" x14ac:dyDescent="0.3">
      <c r="A4" s="40"/>
      <c r="B4" s="41" t="s">
        <v>412</v>
      </c>
      <c r="C4" s="42">
        <f>+SUM(C6:C293)/2</f>
        <v>322695181.87999994</v>
      </c>
    </row>
    <row r="5" spans="1:3" x14ac:dyDescent="0.3">
      <c r="A5" s="11" t="s">
        <v>413</v>
      </c>
      <c r="B5" s="8" t="s">
        <v>414</v>
      </c>
      <c r="C5" s="9" t="s">
        <v>1</v>
      </c>
    </row>
    <row r="6" spans="1:3" outlineLevel="2" x14ac:dyDescent="0.3">
      <c r="A6" s="10">
        <v>5810</v>
      </c>
      <c r="B6" s="1" t="s">
        <v>415</v>
      </c>
      <c r="C6" s="1">
        <v>380000</v>
      </c>
    </row>
    <row r="7" spans="1:3" outlineLevel="2" x14ac:dyDescent="0.3">
      <c r="A7" s="10">
        <v>5810</v>
      </c>
      <c r="B7" s="1" t="s">
        <v>416</v>
      </c>
      <c r="C7" s="1">
        <v>32944</v>
      </c>
    </row>
    <row r="8" spans="1:3" outlineLevel="2" x14ac:dyDescent="0.3">
      <c r="A8" s="10">
        <v>5810</v>
      </c>
      <c r="B8" s="1" t="s">
        <v>417</v>
      </c>
      <c r="C8" s="1">
        <v>51651.98</v>
      </c>
    </row>
    <row r="9" spans="1:3" outlineLevel="2" x14ac:dyDescent="0.3">
      <c r="A9" s="10">
        <v>5810</v>
      </c>
      <c r="B9" s="1" t="s">
        <v>418</v>
      </c>
      <c r="C9" s="1">
        <v>190000</v>
      </c>
    </row>
    <row r="10" spans="1:3" outlineLevel="2" x14ac:dyDescent="0.3">
      <c r="A10" s="10">
        <v>5810</v>
      </c>
      <c r="B10" s="1" t="s">
        <v>419</v>
      </c>
      <c r="C10" s="1">
        <v>168000</v>
      </c>
    </row>
    <row r="11" spans="1:3" outlineLevel="2" x14ac:dyDescent="0.3">
      <c r="A11" s="10">
        <v>5810</v>
      </c>
      <c r="B11" s="1" t="s">
        <v>420</v>
      </c>
      <c r="C11" s="1">
        <v>60000</v>
      </c>
    </row>
    <row r="12" spans="1:3" outlineLevel="2" x14ac:dyDescent="0.3">
      <c r="A12" s="10">
        <v>5810</v>
      </c>
      <c r="B12" s="1" t="s">
        <v>421</v>
      </c>
      <c r="C12" s="1">
        <v>60000</v>
      </c>
    </row>
    <row r="13" spans="1:3" outlineLevel="2" x14ac:dyDescent="0.3">
      <c r="A13" s="10">
        <v>5810</v>
      </c>
      <c r="B13" s="1" t="s">
        <v>422</v>
      </c>
      <c r="C13" s="1">
        <v>10640</v>
      </c>
    </row>
    <row r="14" spans="1:3" outlineLevel="2" x14ac:dyDescent="0.3">
      <c r="A14" s="10">
        <v>5810</v>
      </c>
      <c r="B14" s="1" t="s">
        <v>423</v>
      </c>
      <c r="C14" s="1">
        <v>41275.599999999999</v>
      </c>
    </row>
    <row r="15" spans="1:3" outlineLevel="2" x14ac:dyDescent="0.3">
      <c r="A15" s="10">
        <v>5810</v>
      </c>
      <c r="B15" s="1" t="s">
        <v>424</v>
      </c>
      <c r="C15" s="1">
        <v>2625000</v>
      </c>
    </row>
    <row r="16" spans="1:3" outlineLevel="2" x14ac:dyDescent="0.3">
      <c r="A16" s="10">
        <v>5810</v>
      </c>
      <c r="B16" s="1" t="s">
        <v>425</v>
      </c>
      <c r="C16" s="1">
        <v>41500</v>
      </c>
    </row>
    <row r="17" spans="1:3" outlineLevel="2" x14ac:dyDescent="0.3">
      <c r="A17" s="10">
        <v>5810</v>
      </c>
      <c r="B17" s="1" t="s">
        <v>426</v>
      </c>
      <c r="C17" s="1">
        <v>119875.75</v>
      </c>
    </row>
    <row r="18" spans="1:3" outlineLevel="2" x14ac:dyDescent="0.3">
      <c r="A18" s="10">
        <v>5810</v>
      </c>
      <c r="B18" s="1" t="s">
        <v>427</v>
      </c>
      <c r="C18" s="1">
        <v>706658.68</v>
      </c>
    </row>
    <row r="19" spans="1:3" outlineLevel="2" x14ac:dyDescent="0.3">
      <c r="A19" s="10">
        <v>5810</v>
      </c>
      <c r="B19" s="1" t="s">
        <v>428</v>
      </c>
      <c r="C19" s="1">
        <v>110000</v>
      </c>
    </row>
    <row r="20" spans="1:3" outlineLevel="2" x14ac:dyDescent="0.3">
      <c r="A20" s="10">
        <v>5810</v>
      </c>
      <c r="B20" s="1" t="s">
        <v>429</v>
      </c>
      <c r="C20" s="1">
        <v>33962.17</v>
      </c>
    </row>
    <row r="21" spans="1:3" outlineLevel="2" x14ac:dyDescent="0.3">
      <c r="A21" s="10">
        <v>5810</v>
      </c>
      <c r="B21" s="1" t="s">
        <v>430</v>
      </c>
      <c r="C21" s="1">
        <v>291152.28000000003</v>
      </c>
    </row>
    <row r="22" spans="1:3" outlineLevel="2" x14ac:dyDescent="0.3">
      <c r="A22" s="10">
        <v>5810</v>
      </c>
      <c r="B22" s="1" t="s">
        <v>431</v>
      </c>
      <c r="C22" s="1">
        <v>78924.100000000006</v>
      </c>
    </row>
    <row r="23" spans="1:3" outlineLevel="2" x14ac:dyDescent="0.3">
      <c r="A23" s="10">
        <v>5810</v>
      </c>
      <c r="B23" s="1" t="s">
        <v>432</v>
      </c>
      <c r="C23" s="1">
        <v>181051.4</v>
      </c>
    </row>
    <row r="24" spans="1:3" outlineLevel="2" x14ac:dyDescent="0.3">
      <c r="A24" s="10">
        <v>5810</v>
      </c>
      <c r="B24" s="1" t="s">
        <v>433</v>
      </c>
      <c r="C24" s="1">
        <v>140273.39000000001</v>
      </c>
    </row>
    <row r="25" spans="1:3" outlineLevel="2" x14ac:dyDescent="0.3">
      <c r="A25" s="10">
        <v>5810</v>
      </c>
      <c r="B25" s="1" t="s">
        <v>434</v>
      </c>
      <c r="C25" s="1">
        <v>77460.33</v>
      </c>
    </row>
    <row r="26" spans="1:3" outlineLevel="2" x14ac:dyDescent="0.3">
      <c r="A26" s="10">
        <v>5810</v>
      </c>
      <c r="B26" s="1" t="s">
        <v>435</v>
      </c>
      <c r="C26" s="1">
        <v>8599.5</v>
      </c>
    </row>
    <row r="27" spans="1:3" outlineLevel="2" x14ac:dyDescent="0.3">
      <c r="A27" s="10">
        <v>5810</v>
      </c>
      <c r="B27" s="1" t="s">
        <v>436</v>
      </c>
      <c r="C27" s="1">
        <v>8599.5</v>
      </c>
    </row>
    <row r="28" spans="1:3" outlineLevel="2" x14ac:dyDescent="0.3">
      <c r="A28" s="10">
        <v>5810</v>
      </c>
      <c r="B28" s="1" t="s">
        <v>437</v>
      </c>
      <c r="C28" s="1">
        <v>8599.5</v>
      </c>
    </row>
    <row r="29" spans="1:3" outlineLevel="2" x14ac:dyDescent="0.3">
      <c r="A29" s="10">
        <v>5810</v>
      </c>
      <c r="B29" s="1" t="s">
        <v>438</v>
      </c>
      <c r="C29" s="1">
        <v>1185882.72</v>
      </c>
    </row>
    <row r="30" spans="1:3" outlineLevel="2" x14ac:dyDescent="0.3">
      <c r="A30" s="10">
        <v>5810</v>
      </c>
      <c r="B30" s="1" t="s">
        <v>439</v>
      </c>
      <c r="C30" s="1">
        <v>128522.16</v>
      </c>
    </row>
    <row r="31" spans="1:3" outlineLevel="2" x14ac:dyDescent="0.3">
      <c r="A31" s="10">
        <v>5810</v>
      </c>
      <c r="B31" s="1" t="s">
        <v>440</v>
      </c>
      <c r="C31" s="1">
        <v>464549.88</v>
      </c>
    </row>
    <row r="32" spans="1:3" outlineLevel="2" x14ac:dyDescent="0.3">
      <c r="A32" s="10">
        <v>5810</v>
      </c>
      <c r="B32" s="1" t="s">
        <v>441</v>
      </c>
      <c r="C32" s="1">
        <v>185290.88</v>
      </c>
    </row>
    <row r="33" spans="1:3" outlineLevel="2" x14ac:dyDescent="0.3">
      <c r="A33" s="10">
        <v>5810</v>
      </c>
      <c r="B33" s="1" t="s">
        <v>442</v>
      </c>
      <c r="C33" s="1">
        <v>1629082.2</v>
      </c>
    </row>
    <row r="34" spans="1:3" outlineLevel="2" x14ac:dyDescent="0.3">
      <c r="A34" s="10">
        <v>5810</v>
      </c>
      <c r="B34" s="1" t="s">
        <v>443</v>
      </c>
      <c r="C34" s="1">
        <v>122716.44</v>
      </c>
    </row>
    <row r="35" spans="1:3" outlineLevel="2" x14ac:dyDescent="0.3">
      <c r="A35" s="10">
        <v>5810</v>
      </c>
      <c r="B35" s="1" t="s">
        <v>444</v>
      </c>
      <c r="C35" s="1">
        <v>90000</v>
      </c>
    </row>
    <row r="36" spans="1:3" outlineLevel="2" x14ac:dyDescent="0.3">
      <c r="A36" s="10">
        <v>5810</v>
      </c>
      <c r="B36" s="1" t="s">
        <v>445</v>
      </c>
      <c r="C36" s="1">
        <v>553817.56999999995</v>
      </c>
    </row>
    <row r="37" spans="1:3" outlineLevel="2" x14ac:dyDescent="0.3">
      <c r="A37" s="10">
        <v>5810</v>
      </c>
      <c r="B37" s="1" t="s">
        <v>446</v>
      </c>
      <c r="C37" s="1">
        <v>1309672.3500000001</v>
      </c>
    </row>
    <row r="38" spans="1:3" outlineLevel="2" x14ac:dyDescent="0.3">
      <c r="A38" s="10">
        <v>5810</v>
      </c>
      <c r="B38" s="1" t="s">
        <v>447</v>
      </c>
      <c r="C38" s="1">
        <v>143692.16</v>
      </c>
    </row>
    <row r="39" spans="1:3" outlineLevel="2" x14ac:dyDescent="0.3">
      <c r="A39" s="10">
        <v>5810</v>
      </c>
      <c r="B39" s="1" t="s">
        <v>448</v>
      </c>
      <c r="C39" s="1">
        <v>385417.5</v>
      </c>
    </row>
    <row r="40" spans="1:3" outlineLevel="2" x14ac:dyDescent="0.3">
      <c r="A40" s="10">
        <v>5810</v>
      </c>
      <c r="B40" s="1" t="s">
        <v>449</v>
      </c>
      <c r="C40" s="1">
        <v>474707.02</v>
      </c>
    </row>
    <row r="41" spans="1:3" outlineLevel="2" x14ac:dyDescent="0.3">
      <c r="A41" s="10">
        <v>5810</v>
      </c>
      <c r="B41" s="1" t="s">
        <v>450</v>
      </c>
      <c r="C41" s="1">
        <v>86682.22</v>
      </c>
    </row>
    <row r="42" spans="1:3" outlineLevel="2" x14ac:dyDescent="0.3">
      <c r="A42" s="10">
        <v>5810</v>
      </c>
      <c r="B42" s="1" t="s">
        <v>451</v>
      </c>
      <c r="C42" s="1">
        <v>98549</v>
      </c>
    </row>
    <row r="43" spans="1:3" outlineLevel="2" x14ac:dyDescent="0.3">
      <c r="A43" s="10">
        <v>5810</v>
      </c>
      <c r="B43" s="1" t="s">
        <v>452</v>
      </c>
      <c r="C43" s="1">
        <v>685820.8</v>
      </c>
    </row>
    <row r="44" spans="1:3" outlineLevel="2" x14ac:dyDescent="0.3">
      <c r="A44" s="10">
        <v>5810</v>
      </c>
      <c r="B44" s="1" t="s">
        <v>453</v>
      </c>
      <c r="C44" s="1">
        <v>160276</v>
      </c>
    </row>
    <row r="45" spans="1:3" outlineLevel="2" x14ac:dyDescent="0.3">
      <c r="A45" s="10">
        <v>5810</v>
      </c>
      <c r="B45" s="1" t="s">
        <v>454</v>
      </c>
      <c r="C45" s="1">
        <v>744427.28</v>
      </c>
    </row>
    <row r="46" spans="1:3" outlineLevel="2" x14ac:dyDescent="0.3">
      <c r="A46" s="10">
        <v>5810</v>
      </c>
      <c r="B46" s="1" t="s">
        <v>455</v>
      </c>
      <c r="C46" s="1">
        <v>37420.71</v>
      </c>
    </row>
    <row r="47" spans="1:3" outlineLevel="2" x14ac:dyDescent="0.3">
      <c r="A47" s="10">
        <v>5810</v>
      </c>
      <c r="B47" s="1" t="s">
        <v>456</v>
      </c>
      <c r="C47" s="1">
        <v>800000</v>
      </c>
    </row>
    <row r="48" spans="1:3" outlineLevel="2" x14ac:dyDescent="0.3">
      <c r="A48" s="10">
        <v>5810</v>
      </c>
      <c r="B48" s="1" t="s">
        <v>457</v>
      </c>
      <c r="C48" s="1">
        <v>108800</v>
      </c>
    </row>
    <row r="49" spans="1:3" outlineLevel="2" x14ac:dyDescent="0.3">
      <c r="A49" s="10">
        <v>5810</v>
      </c>
      <c r="B49" s="1" t="s">
        <v>458</v>
      </c>
      <c r="C49" s="1">
        <v>65280</v>
      </c>
    </row>
    <row r="50" spans="1:3" outlineLevel="2" x14ac:dyDescent="0.3">
      <c r="A50" s="10">
        <v>5810</v>
      </c>
      <c r="B50" s="1" t="s">
        <v>459</v>
      </c>
      <c r="C50" s="1">
        <v>60000</v>
      </c>
    </row>
    <row r="51" spans="1:3" outlineLevel="2" x14ac:dyDescent="0.3">
      <c r="A51" s="10">
        <v>5810</v>
      </c>
      <c r="B51" s="1" t="s">
        <v>460</v>
      </c>
      <c r="C51" s="1">
        <v>1250000</v>
      </c>
    </row>
    <row r="52" spans="1:3" outlineLevel="2" x14ac:dyDescent="0.3">
      <c r="A52" s="10">
        <v>5810</v>
      </c>
      <c r="B52" s="1" t="s">
        <v>461</v>
      </c>
      <c r="C52" s="1">
        <v>15650.27</v>
      </c>
    </row>
    <row r="53" spans="1:3" outlineLevel="2" x14ac:dyDescent="0.3">
      <c r="A53" s="10">
        <v>5810</v>
      </c>
      <c r="B53" s="1" t="s">
        <v>462</v>
      </c>
      <c r="C53" s="1">
        <v>444000</v>
      </c>
    </row>
    <row r="54" spans="1:3" outlineLevel="2" x14ac:dyDescent="0.3">
      <c r="A54" s="10">
        <v>5810</v>
      </c>
      <c r="B54" s="1" t="s">
        <v>463</v>
      </c>
      <c r="C54" s="1">
        <v>80968.87</v>
      </c>
    </row>
    <row r="55" spans="1:3" outlineLevel="2" x14ac:dyDescent="0.3">
      <c r="A55" s="10">
        <v>5810</v>
      </c>
      <c r="B55" s="1" t="s">
        <v>464</v>
      </c>
      <c r="C55" s="1">
        <v>122015.7</v>
      </c>
    </row>
    <row r="56" spans="1:3" outlineLevel="2" x14ac:dyDescent="0.3">
      <c r="A56" s="10">
        <v>5810</v>
      </c>
      <c r="B56" s="1" t="s">
        <v>465</v>
      </c>
      <c r="C56" s="1">
        <v>216582.3</v>
      </c>
    </row>
    <row r="57" spans="1:3" outlineLevel="2" x14ac:dyDescent="0.3">
      <c r="A57" s="10">
        <v>5810</v>
      </c>
      <c r="B57" s="1" t="s">
        <v>466</v>
      </c>
      <c r="C57" s="1">
        <v>192408.83</v>
      </c>
    </row>
    <row r="58" spans="1:3" outlineLevel="2" x14ac:dyDescent="0.3">
      <c r="A58" s="10">
        <v>5810</v>
      </c>
      <c r="B58" s="1" t="s">
        <v>467</v>
      </c>
      <c r="C58" s="1">
        <v>358097.7</v>
      </c>
    </row>
    <row r="59" spans="1:3" outlineLevel="2" x14ac:dyDescent="0.3">
      <c r="A59" s="10">
        <v>5810</v>
      </c>
      <c r="B59" s="1" t="s">
        <v>468</v>
      </c>
      <c r="C59" s="1">
        <v>1404558.69</v>
      </c>
    </row>
    <row r="60" spans="1:3" outlineLevel="2" x14ac:dyDescent="0.3">
      <c r="A60" s="10">
        <v>5810</v>
      </c>
      <c r="B60" s="1" t="s">
        <v>469</v>
      </c>
      <c r="C60" s="1">
        <v>24150</v>
      </c>
    </row>
    <row r="61" spans="1:3" outlineLevel="2" x14ac:dyDescent="0.3">
      <c r="A61" s="10">
        <v>5810</v>
      </c>
      <c r="B61" s="1" t="s">
        <v>470</v>
      </c>
      <c r="C61" s="1">
        <v>313119.35999999999</v>
      </c>
    </row>
    <row r="62" spans="1:3" outlineLevel="2" x14ac:dyDescent="0.3">
      <c r="A62" s="10">
        <v>5810</v>
      </c>
      <c r="B62" s="1" t="s">
        <v>471</v>
      </c>
      <c r="C62" s="1">
        <v>267948.40000000002</v>
      </c>
    </row>
    <row r="63" spans="1:3" outlineLevel="2" x14ac:dyDescent="0.3">
      <c r="A63" s="10">
        <v>5810</v>
      </c>
      <c r="B63" s="1" t="s">
        <v>472</v>
      </c>
      <c r="C63" s="1">
        <v>366032.25</v>
      </c>
    </row>
    <row r="64" spans="1:3" outlineLevel="2" x14ac:dyDescent="0.3">
      <c r="A64" s="10">
        <v>5810</v>
      </c>
      <c r="B64" s="1" t="s">
        <v>473</v>
      </c>
      <c r="C64" s="1">
        <v>12286.43</v>
      </c>
    </row>
    <row r="65" spans="1:3" outlineLevel="2" x14ac:dyDescent="0.3">
      <c r="A65" s="10">
        <v>5810</v>
      </c>
      <c r="B65" s="1" t="s">
        <v>474</v>
      </c>
      <c r="C65" s="1">
        <v>30003.5</v>
      </c>
    </row>
    <row r="66" spans="1:3" outlineLevel="2" x14ac:dyDescent="0.3">
      <c r="A66" s="10">
        <v>5810</v>
      </c>
      <c r="B66" s="1" t="s">
        <v>475</v>
      </c>
      <c r="C66" s="1">
        <v>106271.11</v>
      </c>
    </row>
    <row r="67" spans="1:3" outlineLevel="2" x14ac:dyDescent="0.3">
      <c r="A67" s="10">
        <v>5810</v>
      </c>
      <c r="B67" s="1" t="s">
        <v>476</v>
      </c>
      <c r="C67" s="1">
        <v>429446.5</v>
      </c>
    </row>
    <row r="68" spans="1:3" outlineLevel="2" x14ac:dyDescent="0.3">
      <c r="A68" s="10">
        <v>5810</v>
      </c>
      <c r="B68" s="1" t="s">
        <v>477</v>
      </c>
      <c r="C68" s="1">
        <v>400690</v>
      </c>
    </row>
    <row r="69" spans="1:3" outlineLevel="2" x14ac:dyDescent="0.3">
      <c r="A69" s="10">
        <v>5810</v>
      </c>
      <c r="B69" s="1" t="s">
        <v>478</v>
      </c>
      <c r="C69" s="1">
        <v>1211282.78</v>
      </c>
    </row>
    <row r="70" spans="1:3" outlineLevel="2" x14ac:dyDescent="0.3">
      <c r="A70" s="10">
        <v>5810</v>
      </c>
      <c r="B70" s="1" t="s">
        <v>479</v>
      </c>
      <c r="C70" s="1">
        <v>177176.58</v>
      </c>
    </row>
    <row r="71" spans="1:3" outlineLevel="2" x14ac:dyDescent="0.3">
      <c r="A71" s="10">
        <v>5810</v>
      </c>
      <c r="B71" s="1" t="s">
        <v>480</v>
      </c>
      <c r="C71" s="1">
        <v>60000</v>
      </c>
    </row>
    <row r="72" spans="1:3" outlineLevel="2" x14ac:dyDescent="0.3">
      <c r="A72" s="10">
        <v>5810</v>
      </c>
      <c r="B72" s="1" t="s">
        <v>481</v>
      </c>
      <c r="C72" s="1">
        <v>3023320.34</v>
      </c>
    </row>
    <row r="73" spans="1:3" outlineLevel="2" x14ac:dyDescent="0.3">
      <c r="A73" s="10">
        <v>5810</v>
      </c>
      <c r="B73" s="1" t="s">
        <v>482</v>
      </c>
      <c r="C73" s="1">
        <v>126000</v>
      </c>
    </row>
    <row r="74" spans="1:3" outlineLevel="2" x14ac:dyDescent="0.3">
      <c r="A74" s="10">
        <v>5810</v>
      </c>
      <c r="B74" s="1" t="s">
        <v>483</v>
      </c>
      <c r="C74" s="1">
        <v>1379056.32</v>
      </c>
    </row>
    <row r="75" spans="1:3" outlineLevel="2" x14ac:dyDescent="0.3">
      <c r="A75" s="10">
        <v>5810</v>
      </c>
      <c r="B75" s="1" t="s">
        <v>484</v>
      </c>
      <c r="C75" s="1">
        <v>91350</v>
      </c>
    </row>
    <row r="76" spans="1:3" outlineLevel="2" x14ac:dyDescent="0.3">
      <c r="A76" s="10">
        <v>5810</v>
      </c>
      <c r="B76" s="1" t="s">
        <v>485</v>
      </c>
      <c r="C76" s="1">
        <v>271967.64</v>
      </c>
    </row>
    <row r="77" spans="1:3" outlineLevel="2" x14ac:dyDescent="0.3">
      <c r="A77" s="10">
        <v>5810</v>
      </c>
      <c r="B77" s="1" t="s">
        <v>486</v>
      </c>
      <c r="C77" s="1">
        <v>322263.90000000002</v>
      </c>
    </row>
    <row r="78" spans="1:3" outlineLevel="2" x14ac:dyDescent="0.3">
      <c r="A78" s="10">
        <v>5810</v>
      </c>
      <c r="B78" s="1" t="s">
        <v>487</v>
      </c>
      <c r="C78" s="1">
        <v>263771.48</v>
      </c>
    </row>
    <row r="79" spans="1:3" outlineLevel="2" x14ac:dyDescent="0.3">
      <c r="A79" s="10">
        <v>5810</v>
      </c>
      <c r="B79" s="1" t="s">
        <v>488</v>
      </c>
      <c r="C79" s="1">
        <v>28420.25</v>
      </c>
    </row>
    <row r="80" spans="1:3" outlineLevel="2" x14ac:dyDescent="0.3">
      <c r="A80" s="10">
        <v>5810</v>
      </c>
      <c r="B80" s="1" t="s">
        <v>489</v>
      </c>
      <c r="C80" s="1">
        <v>158252.70000000001</v>
      </c>
    </row>
    <row r="81" spans="1:3" outlineLevel="2" x14ac:dyDescent="0.3">
      <c r="A81" s="10">
        <v>5810</v>
      </c>
      <c r="B81" s="1" t="s">
        <v>490</v>
      </c>
      <c r="C81" s="1">
        <v>4820000</v>
      </c>
    </row>
    <row r="82" spans="1:3" outlineLevel="1" x14ac:dyDescent="0.3">
      <c r="A82" s="12" t="s">
        <v>699</v>
      </c>
      <c r="C82" s="1">
        <f>SUBTOTAL(9,C6:C81)</f>
        <v>32913866.969999995</v>
      </c>
    </row>
    <row r="83" spans="1:3" outlineLevel="2" x14ac:dyDescent="0.3">
      <c r="A83" s="10">
        <v>5830</v>
      </c>
      <c r="B83" s="1" t="s">
        <v>491</v>
      </c>
      <c r="C83" s="1">
        <v>37782.620000000003</v>
      </c>
    </row>
    <row r="84" spans="1:3" outlineLevel="2" x14ac:dyDescent="0.3">
      <c r="A84" s="10">
        <v>5830</v>
      </c>
      <c r="B84" s="1" t="s">
        <v>492</v>
      </c>
      <c r="C84" s="1">
        <v>267761.56</v>
      </c>
    </row>
    <row r="85" spans="1:3" outlineLevel="2" x14ac:dyDescent="0.3">
      <c r="A85" s="10">
        <v>5830</v>
      </c>
      <c r="B85" s="1" t="s">
        <v>493</v>
      </c>
      <c r="C85" s="1">
        <v>74329.41</v>
      </c>
    </row>
    <row r="86" spans="1:3" outlineLevel="2" x14ac:dyDescent="0.3">
      <c r="A86" s="10">
        <v>5830</v>
      </c>
      <c r="B86" s="1" t="s">
        <v>494</v>
      </c>
      <c r="C86" s="1">
        <v>151182.60999999999</v>
      </c>
    </row>
    <row r="87" spans="1:3" outlineLevel="2" x14ac:dyDescent="0.3">
      <c r="A87" s="10">
        <v>5830</v>
      </c>
      <c r="B87" s="1" t="s">
        <v>495</v>
      </c>
      <c r="C87" s="1">
        <v>45046.15</v>
      </c>
    </row>
    <row r="88" spans="1:3" outlineLevel="2" x14ac:dyDescent="0.3">
      <c r="A88" s="10">
        <v>5830</v>
      </c>
      <c r="B88" s="1" t="s">
        <v>496</v>
      </c>
      <c r="C88" s="1">
        <v>7001.7</v>
      </c>
    </row>
    <row r="89" spans="1:3" outlineLevel="2" x14ac:dyDescent="0.3">
      <c r="A89" s="10">
        <v>5830</v>
      </c>
      <c r="B89" s="1" t="s">
        <v>497</v>
      </c>
      <c r="C89" s="1">
        <v>310391.86</v>
      </c>
    </row>
    <row r="90" spans="1:3" outlineLevel="2" x14ac:dyDescent="0.3">
      <c r="A90" s="10">
        <v>5830</v>
      </c>
      <c r="B90" s="1" t="s">
        <v>498</v>
      </c>
      <c r="C90" s="1">
        <v>42534.47</v>
      </c>
    </row>
    <row r="91" spans="1:3" outlineLevel="2" x14ac:dyDescent="0.3">
      <c r="A91" s="10">
        <v>5830</v>
      </c>
      <c r="B91" s="1" t="s">
        <v>499</v>
      </c>
      <c r="C91" s="1">
        <v>2561257.27</v>
      </c>
    </row>
    <row r="92" spans="1:3" outlineLevel="2" x14ac:dyDescent="0.3">
      <c r="A92" s="10">
        <v>5830</v>
      </c>
      <c r="B92" s="1" t="s">
        <v>500</v>
      </c>
      <c r="C92" s="1">
        <v>583692.68999999994</v>
      </c>
    </row>
    <row r="93" spans="1:3" outlineLevel="2" x14ac:dyDescent="0.3">
      <c r="A93" s="10">
        <v>5830</v>
      </c>
      <c r="B93" s="1" t="s">
        <v>501</v>
      </c>
      <c r="C93" s="1">
        <v>905268.96</v>
      </c>
    </row>
    <row r="94" spans="1:3" outlineLevel="2" x14ac:dyDescent="0.3">
      <c r="A94" s="10">
        <v>5830</v>
      </c>
      <c r="B94" s="1" t="s">
        <v>502</v>
      </c>
      <c r="C94" s="1">
        <v>281186.86</v>
      </c>
    </row>
    <row r="95" spans="1:3" outlineLevel="2" x14ac:dyDescent="0.3">
      <c r="A95" s="10">
        <v>5830</v>
      </c>
      <c r="B95" s="1" t="s">
        <v>503</v>
      </c>
      <c r="C95" s="1">
        <v>91875.5</v>
      </c>
    </row>
    <row r="96" spans="1:3" outlineLevel="2" x14ac:dyDescent="0.3">
      <c r="A96" s="10">
        <v>5830</v>
      </c>
      <c r="B96" s="1" t="s">
        <v>504</v>
      </c>
      <c r="C96" s="1">
        <v>1150869.26</v>
      </c>
    </row>
    <row r="97" spans="1:3" outlineLevel="2" x14ac:dyDescent="0.3">
      <c r="A97" s="10">
        <v>5830</v>
      </c>
      <c r="B97" s="1" t="s">
        <v>505</v>
      </c>
      <c r="C97" s="1">
        <v>238530.47</v>
      </c>
    </row>
    <row r="98" spans="1:3" outlineLevel="2" x14ac:dyDescent="0.3">
      <c r="A98" s="10">
        <v>5830</v>
      </c>
      <c r="B98" s="1" t="s">
        <v>506</v>
      </c>
      <c r="C98" s="1">
        <v>369183.36</v>
      </c>
    </row>
    <row r="99" spans="1:3" outlineLevel="2" x14ac:dyDescent="0.3">
      <c r="A99" s="10">
        <v>5830</v>
      </c>
      <c r="B99" s="1" t="s">
        <v>507</v>
      </c>
      <c r="C99" s="1">
        <v>199048.8</v>
      </c>
    </row>
    <row r="100" spans="1:3" outlineLevel="2" x14ac:dyDescent="0.3">
      <c r="A100" s="10">
        <v>5830</v>
      </c>
      <c r="B100" s="1" t="s">
        <v>508</v>
      </c>
      <c r="C100" s="1">
        <v>11252.97</v>
      </c>
    </row>
    <row r="101" spans="1:3" outlineLevel="2" x14ac:dyDescent="0.3">
      <c r="A101" s="10">
        <v>5830</v>
      </c>
      <c r="B101" s="1" t="s">
        <v>509</v>
      </c>
      <c r="C101" s="1">
        <v>11211.29</v>
      </c>
    </row>
    <row r="102" spans="1:3" outlineLevel="2" x14ac:dyDescent="0.3">
      <c r="A102" s="10">
        <v>5830</v>
      </c>
      <c r="B102" s="1" t="s">
        <v>510</v>
      </c>
      <c r="C102" s="1">
        <v>31706.29</v>
      </c>
    </row>
    <row r="103" spans="1:3" outlineLevel="2" x14ac:dyDescent="0.3">
      <c r="A103" s="10">
        <v>5830</v>
      </c>
      <c r="B103" s="1" t="s">
        <v>511</v>
      </c>
      <c r="C103" s="1">
        <v>10732</v>
      </c>
    </row>
    <row r="104" spans="1:3" outlineLevel="2" x14ac:dyDescent="0.3">
      <c r="A104" s="10">
        <v>5830</v>
      </c>
      <c r="B104" s="1" t="s">
        <v>512</v>
      </c>
      <c r="C104" s="1">
        <v>53032.59</v>
      </c>
    </row>
    <row r="105" spans="1:3" outlineLevel="2" x14ac:dyDescent="0.3">
      <c r="A105" s="10">
        <v>5830</v>
      </c>
      <c r="B105" s="1" t="s">
        <v>513</v>
      </c>
      <c r="C105" s="1">
        <v>9923.25</v>
      </c>
    </row>
    <row r="106" spans="1:3" outlineLevel="2" x14ac:dyDescent="0.3">
      <c r="A106" s="10">
        <v>5830</v>
      </c>
      <c r="B106" s="1" t="s">
        <v>514</v>
      </c>
      <c r="C106" s="1">
        <v>4308.01</v>
      </c>
    </row>
    <row r="107" spans="1:3" outlineLevel="2" x14ac:dyDescent="0.3">
      <c r="A107" s="10">
        <v>5830</v>
      </c>
      <c r="B107" s="1" t="s">
        <v>514</v>
      </c>
      <c r="C107" s="1">
        <v>13076.85</v>
      </c>
    </row>
    <row r="108" spans="1:3" outlineLevel="2" x14ac:dyDescent="0.3">
      <c r="A108" s="10">
        <v>5830</v>
      </c>
      <c r="B108" s="1" t="s">
        <v>515</v>
      </c>
      <c r="C108" s="1">
        <v>10240.11</v>
      </c>
    </row>
    <row r="109" spans="1:3" outlineLevel="2" x14ac:dyDescent="0.3">
      <c r="A109" s="10">
        <v>5830</v>
      </c>
      <c r="B109" s="1" t="s">
        <v>516</v>
      </c>
      <c r="C109" s="1">
        <v>1020464.81</v>
      </c>
    </row>
    <row r="110" spans="1:3" outlineLevel="2" x14ac:dyDescent="0.3">
      <c r="A110" s="10">
        <v>5830</v>
      </c>
      <c r="B110" s="1" t="s">
        <v>517</v>
      </c>
      <c r="C110" s="1">
        <v>256962.5</v>
      </c>
    </row>
    <row r="111" spans="1:3" outlineLevel="2" x14ac:dyDescent="0.3">
      <c r="A111" s="10">
        <v>5830</v>
      </c>
      <c r="B111" s="1" t="s">
        <v>518</v>
      </c>
      <c r="C111" s="1">
        <v>596415.01</v>
      </c>
    </row>
    <row r="112" spans="1:3" outlineLevel="2" x14ac:dyDescent="0.3">
      <c r="A112" s="10">
        <v>5830</v>
      </c>
      <c r="B112" s="1" t="s">
        <v>519</v>
      </c>
      <c r="C112" s="1">
        <v>1218283.52</v>
      </c>
    </row>
    <row r="113" spans="1:3" outlineLevel="2" x14ac:dyDescent="0.3">
      <c r="A113" s="10">
        <v>5830</v>
      </c>
      <c r="B113" s="1" t="s">
        <v>520</v>
      </c>
      <c r="C113" s="1">
        <v>462390.91</v>
      </c>
    </row>
    <row r="114" spans="1:3" outlineLevel="2" x14ac:dyDescent="0.3">
      <c r="A114" s="10">
        <v>5830</v>
      </c>
      <c r="B114" s="1" t="s">
        <v>521</v>
      </c>
      <c r="C114" s="1">
        <v>427755.18</v>
      </c>
    </row>
    <row r="115" spans="1:3" outlineLevel="2" x14ac:dyDescent="0.3">
      <c r="A115" s="10">
        <v>5830</v>
      </c>
      <c r="B115" s="1" t="s">
        <v>522</v>
      </c>
      <c r="C115" s="1">
        <v>1735121.7</v>
      </c>
    </row>
    <row r="116" spans="1:3" outlineLevel="2" x14ac:dyDescent="0.3">
      <c r="A116" s="10">
        <v>5830</v>
      </c>
      <c r="B116" s="1" t="s">
        <v>523</v>
      </c>
      <c r="C116" s="1">
        <v>1430000.37</v>
      </c>
    </row>
    <row r="117" spans="1:3" outlineLevel="2" x14ac:dyDescent="0.3">
      <c r="A117" s="10">
        <v>5830</v>
      </c>
      <c r="B117" s="1" t="s">
        <v>524</v>
      </c>
      <c r="C117" s="1">
        <v>850017.49</v>
      </c>
    </row>
    <row r="118" spans="1:3" outlineLevel="2" x14ac:dyDescent="0.3">
      <c r="A118" s="10">
        <v>5830</v>
      </c>
      <c r="B118" s="1" t="s">
        <v>525</v>
      </c>
      <c r="C118" s="1">
        <v>841666.68</v>
      </c>
    </row>
    <row r="119" spans="1:3" outlineLevel="2" x14ac:dyDescent="0.3">
      <c r="A119" s="10">
        <v>5830</v>
      </c>
      <c r="B119" s="1" t="s">
        <v>526</v>
      </c>
      <c r="C119" s="1">
        <v>29349.34</v>
      </c>
    </row>
    <row r="120" spans="1:3" outlineLevel="2" x14ac:dyDescent="0.3">
      <c r="A120" s="10">
        <v>5830</v>
      </c>
      <c r="B120" s="1" t="s">
        <v>527</v>
      </c>
      <c r="C120" s="1">
        <v>80636.320000000007</v>
      </c>
    </row>
    <row r="121" spans="1:3" outlineLevel="2" x14ac:dyDescent="0.3">
      <c r="A121" s="10">
        <v>5830</v>
      </c>
      <c r="B121" s="1" t="s">
        <v>528</v>
      </c>
      <c r="C121" s="1">
        <v>10022.48</v>
      </c>
    </row>
    <row r="122" spans="1:3" outlineLevel="2" x14ac:dyDescent="0.3">
      <c r="A122" s="10">
        <v>5830</v>
      </c>
      <c r="B122" s="1" t="s">
        <v>529</v>
      </c>
      <c r="C122" s="1">
        <v>11312.5</v>
      </c>
    </row>
    <row r="123" spans="1:3" outlineLevel="2" x14ac:dyDescent="0.3">
      <c r="A123" s="10">
        <v>5830</v>
      </c>
      <c r="B123" s="1" t="s">
        <v>530</v>
      </c>
      <c r="C123" s="1">
        <v>13158.22</v>
      </c>
    </row>
    <row r="124" spans="1:3" outlineLevel="2" x14ac:dyDescent="0.3">
      <c r="A124" s="10">
        <v>5830</v>
      </c>
      <c r="B124" s="1" t="s">
        <v>531</v>
      </c>
      <c r="C124" s="1">
        <v>16164.96</v>
      </c>
    </row>
    <row r="125" spans="1:3" outlineLevel="2" x14ac:dyDescent="0.3">
      <c r="A125" s="10">
        <v>5830</v>
      </c>
      <c r="B125" s="1" t="s">
        <v>532</v>
      </c>
      <c r="C125" s="1">
        <v>9235097.1099999994</v>
      </c>
    </row>
    <row r="126" spans="1:3" outlineLevel="2" x14ac:dyDescent="0.3">
      <c r="A126" s="10">
        <v>5830</v>
      </c>
      <c r="B126" s="1" t="s">
        <v>533</v>
      </c>
      <c r="C126" s="1">
        <v>125629.64</v>
      </c>
    </row>
    <row r="127" spans="1:3" outlineLevel="2" x14ac:dyDescent="0.3">
      <c r="A127" s="10">
        <v>5830</v>
      </c>
      <c r="B127" s="1" t="s">
        <v>534</v>
      </c>
      <c r="C127" s="1">
        <v>11207.53</v>
      </c>
    </row>
    <row r="128" spans="1:3" outlineLevel="1" x14ac:dyDescent="0.3">
      <c r="A128" s="12" t="s">
        <v>700</v>
      </c>
      <c r="C128" s="1">
        <f>SUBTOTAL(9,C83:C127)</f>
        <v>25844083.18</v>
      </c>
    </row>
    <row r="129" spans="1:3" outlineLevel="2" x14ac:dyDescent="0.3">
      <c r="A129" s="10">
        <v>5890</v>
      </c>
      <c r="B129" s="1" t="s">
        <v>535</v>
      </c>
      <c r="C129" s="1">
        <v>541404.18999999994</v>
      </c>
    </row>
    <row r="130" spans="1:3" outlineLevel="2" x14ac:dyDescent="0.3">
      <c r="A130" s="10">
        <v>5890</v>
      </c>
      <c r="B130" s="1" t="s">
        <v>536</v>
      </c>
      <c r="C130" s="1">
        <v>611040.80000000005</v>
      </c>
    </row>
    <row r="131" spans="1:3" outlineLevel="2" x14ac:dyDescent="0.3">
      <c r="A131" s="10">
        <v>5890</v>
      </c>
      <c r="B131" s="1" t="s">
        <v>537</v>
      </c>
      <c r="C131" s="1">
        <v>283979.32</v>
      </c>
    </row>
    <row r="132" spans="1:3" outlineLevel="2" x14ac:dyDescent="0.3">
      <c r="A132" s="10">
        <v>5890</v>
      </c>
      <c r="B132" s="1" t="s">
        <v>538</v>
      </c>
      <c r="C132" s="1">
        <v>461057.94</v>
      </c>
    </row>
    <row r="133" spans="1:3" outlineLevel="2" x14ac:dyDescent="0.3">
      <c r="A133" s="10">
        <v>5890</v>
      </c>
      <c r="B133" s="1" t="s">
        <v>539</v>
      </c>
      <c r="C133" s="1">
        <v>401129.29</v>
      </c>
    </row>
    <row r="134" spans="1:3" outlineLevel="2" x14ac:dyDescent="0.3">
      <c r="A134" s="10">
        <v>5890</v>
      </c>
      <c r="B134" s="1" t="s">
        <v>540</v>
      </c>
      <c r="C134" s="1">
        <v>491329.98</v>
      </c>
    </row>
    <row r="135" spans="1:3" outlineLevel="2" x14ac:dyDescent="0.3">
      <c r="A135" s="10">
        <v>5890</v>
      </c>
      <c r="B135" s="1" t="s">
        <v>541</v>
      </c>
      <c r="C135" s="1">
        <v>164322.15</v>
      </c>
    </row>
    <row r="136" spans="1:3" outlineLevel="2" x14ac:dyDescent="0.3">
      <c r="A136" s="10">
        <v>5890</v>
      </c>
      <c r="B136" s="1" t="s">
        <v>542</v>
      </c>
      <c r="C136" s="1">
        <v>90924.31</v>
      </c>
    </row>
    <row r="137" spans="1:3" outlineLevel="2" x14ac:dyDescent="0.3">
      <c r="A137" s="10">
        <v>5890</v>
      </c>
      <c r="B137" s="1" t="s">
        <v>543</v>
      </c>
      <c r="C137" s="1">
        <v>715529.3</v>
      </c>
    </row>
    <row r="138" spans="1:3" outlineLevel="2" x14ac:dyDescent="0.3">
      <c r="A138" s="10">
        <v>5890</v>
      </c>
      <c r="B138" s="1" t="s">
        <v>544</v>
      </c>
      <c r="C138" s="1">
        <v>306135</v>
      </c>
    </row>
    <row r="139" spans="1:3" outlineLevel="2" x14ac:dyDescent="0.3">
      <c r="A139" s="10">
        <v>5890</v>
      </c>
      <c r="B139" s="1" t="s">
        <v>545</v>
      </c>
      <c r="C139" s="1">
        <v>197194.32</v>
      </c>
    </row>
    <row r="140" spans="1:3" outlineLevel="2" x14ac:dyDescent="0.3">
      <c r="A140" s="10">
        <v>5890</v>
      </c>
      <c r="B140" s="1" t="s">
        <v>546</v>
      </c>
      <c r="C140" s="1">
        <v>721784.48</v>
      </c>
    </row>
    <row r="141" spans="1:3" outlineLevel="2" x14ac:dyDescent="0.3">
      <c r="A141" s="10">
        <v>5890</v>
      </c>
      <c r="B141" s="1" t="s">
        <v>547</v>
      </c>
      <c r="C141" s="1">
        <v>903576.56</v>
      </c>
    </row>
    <row r="142" spans="1:3" outlineLevel="2" x14ac:dyDescent="0.3">
      <c r="A142" s="10">
        <v>5890</v>
      </c>
      <c r="B142" s="1" t="s">
        <v>548</v>
      </c>
      <c r="C142" s="1">
        <v>850293.25</v>
      </c>
    </row>
    <row r="143" spans="1:3" outlineLevel="2" x14ac:dyDescent="0.3">
      <c r="A143" s="10">
        <v>5890</v>
      </c>
      <c r="B143" s="1" t="s">
        <v>549</v>
      </c>
      <c r="C143" s="1">
        <v>491329.98</v>
      </c>
    </row>
    <row r="144" spans="1:3" outlineLevel="2" x14ac:dyDescent="0.3">
      <c r="A144" s="10">
        <v>5890</v>
      </c>
      <c r="B144" s="1" t="s">
        <v>550</v>
      </c>
      <c r="C144" s="1">
        <v>113612.5</v>
      </c>
    </row>
    <row r="145" spans="1:3" outlineLevel="2" x14ac:dyDescent="0.3">
      <c r="A145" s="10">
        <v>5890</v>
      </c>
      <c r="B145" s="1" t="s">
        <v>551</v>
      </c>
      <c r="C145" s="1">
        <v>113612.5</v>
      </c>
    </row>
    <row r="146" spans="1:3" outlineLevel="2" x14ac:dyDescent="0.3">
      <c r="A146" s="10">
        <v>5890</v>
      </c>
      <c r="B146" s="1" t="s">
        <v>552</v>
      </c>
      <c r="C146" s="1">
        <v>1002823.22</v>
      </c>
    </row>
    <row r="147" spans="1:3" outlineLevel="2" x14ac:dyDescent="0.3">
      <c r="A147" s="10">
        <v>5890</v>
      </c>
      <c r="B147" s="1" t="s">
        <v>553</v>
      </c>
      <c r="C147" s="1">
        <v>290512.5</v>
      </c>
    </row>
    <row r="148" spans="1:3" outlineLevel="2" x14ac:dyDescent="0.3">
      <c r="A148" s="10">
        <v>5890</v>
      </c>
      <c r="B148" s="1" t="s">
        <v>554</v>
      </c>
      <c r="C148" s="1">
        <v>178986.48</v>
      </c>
    </row>
    <row r="149" spans="1:3" outlineLevel="2" x14ac:dyDescent="0.3">
      <c r="A149" s="10">
        <v>5890</v>
      </c>
      <c r="B149" s="1" t="s">
        <v>555</v>
      </c>
      <c r="C149" s="1">
        <v>1166968.93</v>
      </c>
    </row>
    <row r="150" spans="1:3" outlineLevel="2" x14ac:dyDescent="0.3">
      <c r="A150" s="10">
        <v>5890</v>
      </c>
      <c r="B150" s="1" t="s">
        <v>556</v>
      </c>
      <c r="C150" s="1">
        <v>2863397.97</v>
      </c>
    </row>
    <row r="151" spans="1:3" outlineLevel="2" x14ac:dyDescent="0.3">
      <c r="A151" s="10">
        <v>5890</v>
      </c>
      <c r="B151" s="1" t="s">
        <v>557</v>
      </c>
      <c r="C151" s="1">
        <v>2551286.65</v>
      </c>
    </row>
    <row r="152" spans="1:3" outlineLevel="2" x14ac:dyDescent="0.3">
      <c r="A152" s="10">
        <v>5890</v>
      </c>
      <c r="B152" s="1" t="s">
        <v>558</v>
      </c>
      <c r="C152" s="1">
        <v>862053.81</v>
      </c>
    </row>
    <row r="153" spans="1:3" outlineLevel="2" x14ac:dyDescent="0.3">
      <c r="A153" s="10">
        <v>5890</v>
      </c>
      <c r="B153" s="1" t="s">
        <v>559</v>
      </c>
      <c r="C153" s="1">
        <v>1059876.48</v>
      </c>
    </row>
    <row r="154" spans="1:3" outlineLevel="2" x14ac:dyDescent="0.3">
      <c r="A154" s="10">
        <v>5890</v>
      </c>
      <c r="B154" s="1" t="s">
        <v>560</v>
      </c>
      <c r="C154" s="1">
        <v>6890918.3099999996</v>
      </c>
    </row>
    <row r="155" spans="1:3" outlineLevel="2" x14ac:dyDescent="0.3">
      <c r="A155" s="10">
        <v>5890</v>
      </c>
      <c r="B155" s="1" t="s">
        <v>561</v>
      </c>
      <c r="C155" s="1">
        <v>7229331.1200000001</v>
      </c>
    </row>
    <row r="156" spans="1:3" outlineLevel="2" x14ac:dyDescent="0.3">
      <c r="A156" s="10">
        <v>5890</v>
      </c>
      <c r="B156" s="1" t="s">
        <v>562</v>
      </c>
      <c r="C156" s="1">
        <v>3047771.49</v>
      </c>
    </row>
    <row r="157" spans="1:3" outlineLevel="2" x14ac:dyDescent="0.3">
      <c r="A157" s="10">
        <v>5890</v>
      </c>
      <c r="B157" s="1" t="s">
        <v>563</v>
      </c>
      <c r="C157" s="1">
        <v>1763633.85</v>
      </c>
    </row>
    <row r="158" spans="1:3" outlineLevel="2" x14ac:dyDescent="0.3">
      <c r="A158" s="10">
        <v>5890</v>
      </c>
      <c r="B158" s="1" t="s">
        <v>564</v>
      </c>
      <c r="C158" s="1">
        <v>1253376.58</v>
      </c>
    </row>
    <row r="159" spans="1:3" outlineLevel="2" x14ac:dyDescent="0.3">
      <c r="A159" s="10">
        <v>5890</v>
      </c>
      <c r="B159" s="1" t="s">
        <v>565</v>
      </c>
      <c r="C159" s="1">
        <v>7788707.0300000003</v>
      </c>
    </row>
    <row r="160" spans="1:3" outlineLevel="2" x14ac:dyDescent="0.3">
      <c r="A160" s="10">
        <v>5890</v>
      </c>
      <c r="B160" s="1" t="s">
        <v>566</v>
      </c>
      <c r="C160" s="1">
        <v>142550.35</v>
      </c>
    </row>
    <row r="161" spans="1:3" outlineLevel="2" x14ac:dyDescent="0.3">
      <c r="A161" s="10">
        <v>5890</v>
      </c>
      <c r="B161" s="1" t="s">
        <v>567</v>
      </c>
      <c r="C161" s="1">
        <v>317058.36</v>
      </c>
    </row>
    <row r="162" spans="1:3" outlineLevel="2" x14ac:dyDescent="0.3">
      <c r="A162" s="10">
        <v>5890</v>
      </c>
      <c r="B162" s="1" t="s">
        <v>568</v>
      </c>
      <c r="C162" s="1">
        <v>2357408.0499999998</v>
      </c>
    </row>
    <row r="163" spans="1:3" outlineLevel="2" x14ac:dyDescent="0.3">
      <c r="A163" s="10">
        <v>5890</v>
      </c>
      <c r="B163" s="1" t="s">
        <v>569</v>
      </c>
      <c r="C163" s="1">
        <v>10500187.609999999</v>
      </c>
    </row>
    <row r="164" spans="1:3" outlineLevel="2" x14ac:dyDescent="0.3">
      <c r="A164" s="10">
        <v>5890</v>
      </c>
      <c r="B164" s="1" t="s">
        <v>570</v>
      </c>
      <c r="C164" s="1">
        <v>2385362.34</v>
      </c>
    </row>
    <row r="165" spans="1:3" outlineLevel="2" x14ac:dyDescent="0.3">
      <c r="A165" s="10">
        <v>5890</v>
      </c>
      <c r="B165" s="1" t="s">
        <v>571</v>
      </c>
      <c r="C165" s="1">
        <v>3861410.55</v>
      </c>
    </row>
    <row r="166" spans="1:3" outlineLevel="2" x14ac:dyDescent="0.3">
      <c r="A166" s="10">
        <v>5890</v>
      </c>
      <c r="B166" s="1" t="s">
        <v>572</v>
      </c>
      <c r="C166" s="1">
        <v>1820539.3</v>
      </c>
    </row>
    <row r="167" spans="1:3" outlineLevel="2" x14ac:dyDescent="0.3">
      <c r="A167" s="10">
        <v>5890</v>
      </c>
      <c r="B167" s="1" t="s">
        <v>573</v>
      </c>
      <c r="C167" s="1">
        <v>5315701.22</v>
      </c>
    </row>
    <row r="168" spans="1:3" outlineLevel="2" x14ac:dyDescent="0.3">
      <c r="A168" s="10">
        <v>5890</v>
      </c>
      <c r="B168" s="1" t="s">
        <v>574</v>
      </c>
      <c r="C168" s="1">
        <v>5162895.91</v>
      </c>
    </row>
    <row r="169" spans="1:3" outlineLevel="2" x14ac:dyDescent="0.3">
      <c r="A169" s="10">
        <v>5890</v>
      </c>
      <c r="B169" s="1" t="s">
        <v>575</v>
      </c>
      <c r="C169" s="1">
        <v>89159.26</v>
      </c>
    </row>
    <row r="170" spans="1:3" outlineLevel="2" x14ac:dyDescent="0.3">
      <c r="A170" s="10">
        <v>5890</v>
      </c>
      <c r="B170" s="1" t="s">
        <v>576</v>
      </c>
      <c r="C170" s="1">
        <v>267038.46999999997</v>
      </c>
    </row>
    <row r="171" spans="1:3" outlineLevel="2" x14ac:dyDescent="0.3">
      <c r="A171" s="10">
        <v>5890</v>
      </c>
      <c r="B171" s="1" t="s">
        <v>577</v>
      </c>
      <c r="C171" s="1">
        <v>1947834.19</v>
      </c>
    </row>
    <row r="172" spans="1:3" outlineLevel="2" x14ac:dyDescent="0.3">
      <c r="A172" s="10">
        <v>5890</v>
      </c>
      <c r="B172" s="1" t="s">
        <v>578</v>
      </c>
      <c r="C172" s="1">
        <v>6742194.7999999998</v>
      </c>
    </row>
    <row r="173" spans="1:3" outlineLevel="2" x14ac:dyDescent="0.3">
      <c r="A173" s="10">
        <v>5890</v>
      </c>
      <c r="B173" s="1" t="s">
        <v>579</v>
      </c>
      <c r="C173" s="1">
        <v>872589.89</v>
      </c>
    </row>
    <row r="174" spans="1:3" outlineLevel="2" x14ac:dyDescent="0.3">
      <c r="A174" s="10">
        <v>5890</v>
      </c>
      <c r="B174" s="1" t="s">
        <v>580</v>
      </c>
      <c r="C174" s="1">
        <v>638004.66</v>
      </c>
    </row>
    <row r="175" spans="1:3" outlineLevel="2" x14ac:dyDescent="0.3">
      <c r="A175" s="10">
        <v>5890</v>
      </c>
      <c r="B175" s="1" t="s">
        <v>581</v>
      </c>
      <c r="C175" s="1">
        <v>470310</v>
      </c>
    </row>
    <row r="176" spans="1:3" outlineLevel="2" x14ac:dyDescent="0.3">
      <c r="A176" s="10">
        <v>5890</v>
      </c>
      <c r="B176" s="1" t="s">
        <v>582</v>
      </c>
      <c r="C176" s="1">
        <v>311252.5</v>
      </c>
    </row>
    <row r="177" spans="1:3" outlineLevel="2" x14ac:dyDescent="0.3">
      <c r="A177" s="10">
        <v>5890</v>
      </c>
      <c r="B177" s="1" t="s">
        <v>583</v>
      </c>
      <c r="C177" s="1">
        <v>593253.96</v>
      </c>
    </row>
    <row r="178" spans="1:3" outlineLevel="2" x14ac:dyDescent="0.3">
      <c r="A178" s="10">
        <v>5890</v>
      </c>
      <c r="B178" s="1" t="s">
        <v>584</v>
      </c>
      <c r="C178" s="1">
        <v>243006.11</v>
      </c>
    </row>
    <row r="179" spans="1:3" outlineLevel="2" x14ac:dyDescent="0.3">
      <c r="A179" s="10">
        <v>5890</v>
      </c>
      <c r="B179" s="1" t="s">
        <v>585</v>
      </c>
      <c r="C179" s="1">
        <v>541383.38</v>
      </c>
    </row>
    <row r="180" spans="1:3" outlineLevel="2" x14ac:dyDescent="0.3">
      <c r="A180" s="10">
        <v>5890</v>
      </c>
      <c r="B180" s="1" t="s">
        <v>586</v>
      </c>
      <c r="C180" s="1">
        <v>139846.35999999999</v>
      </c>
    </row>
    <row r="181" spans="1:3" outlineLevel="2" x14ac:dyDescent="0.3">
      <c r="A181" s="10">
        <v>5890</v>
      </c>
      <c r="B181" s="1" t="s">
        <v>587</v>
      </c>
      <c r="C181" s="1">
        <v>1318713.7</v>
      </c>
    </row>
    <row r="182" spans="1:3" outlineLevel="2" x14ac:dyDescent="0.3">
      <c r="A182" s="10">
        <v>5890</v>
      </c>
      <c r="B182" s="1" t="s">
        <v>588</v>
      </c>
      <c r="C182" s="1">
        <v>1345722.23</v>
      </c>
    </row>
    <row r="183" spans="1:3" outlineLevel="2" x14ac:dyDescent="0.3">
      <c r="A183" s="10">
        <v>5890</v>
      </c>
      <c r="B183" s="1" t="s">
        <v>589</v>
      </c>
      <c r="C183" s="1">
        <v>263482.07</v>
      </c>
    </row>
    <row r="184" spans="1:3" outlineLevel="2" x14ac:dyDescent="0.3">
      <c r="A184" s="10">
        <v>5890</v>
      </c>
      <c r="B184" s="1" t="s">
        <v>590</v>
      </c>
      <c r="C184" s="1">
        <v>3404798.9</v>
      </c>
    </row>
    <row r="185" spans="1:3" outlineLevel="2" x14ac:dyDescent="0.3">
      <c r="A185" s="10">
        <v>5890</v>
      </c>
      <c r="B185" s="1" t="s">
        <v>591</v>
      </c>
      <c r="C185" s="1">
        <v>664719.6</v>
      </c>
    </row>
    <row r="186" spans="1:3" outlineLevel="2" x14ac:dyDescent="0.3">
      <c r="A186" s="10">
        <v>5890</v>
      </c>
      <c r="B186" s="1" t="s">
        <v>592</v>
      </c>
      <c r="C186" s="1">
        <v>1099682.23</v>
      </c>
    </row>
    <row r="187" spans="1:3" outlineLevel="2" x14ac:dyDescent="0.3">
      <c r="A187" s="10">
        <v>5890</v>
      </c>
      <c r="B187" s="1" t="s">
        <v>593</v>
      </c>
      <c r="C187" s="1">
        <v>1396022.1</v>
      </c>
    </row>
    <row r="188" spans="1:3" outlineLevel="2" x14ac:dyDescent="0.3">
      <c r="A188" s="10">
        <v>5890</v>
      </c>
      <c r="B188" s="1" t="s">
        <v>594</v>
      </c>
      <c r="C188" s="1">
        <v>772129.07</v>
      </c>
    </row>
    <row r="189" spans="1:3" outlineLevel="2" x14ac:dyDescent="0.3">
      <c r="A189" s="10">
        <v>5890</v>
      </c>
      <c r="B189" s="1" t="s">
        <v>595</v>
      </c>
      <c r="C189" s="1">
        <v>1107194.32</v>
      </c>
    </row>
    <row r="190" spans="1:3" outlineLevel="2" x14ac:dyDescent="0.3">
      <c r="A190" s="10">
        <v>5890</v>
      </c>
      <c r="B190" s="1" t="s">
        <v>596</v>
      </c>
      <c r="C190" s="1">
        <v>1547996.58</v>
      </c>
    </row>
    <row r="191" spans="1:3" outlineLevel="2" x14ac:dyDescent="0.3">
      <c r="A191" s="10">
        <v>5890</v>
      </c>
      <c r="B191" s="1" t="s">
        <v>597</v>
      </c>
      <c r="C191" s="1">
        <v>202886.72</v>
      </c>
    </row>
    <row r="192" spans="1:3" outlineLevel="2" x14ac:dyDescent="0.3">
      <c r="A192" s="10">
        <v>5890</v>
      </c>
      <c r="B192" s="1" t="s">
        <v>598</v>
      </c>
      <c r="C192" s="1">
        <v>987733.3</v>
      </c>
    </row>
    <row r="193" spans="1:3" outlineLevel="2" x14ac:dyDescent="0.3">
      <c r="A193" s="10">
        <v>5890</v>
      </c>
      <c r="B193" s="1" t="s">
        <v>599</v>
      </c>
      <c r="C193" s="1">
        <v>176158.04</v>
      </c>
    </row>
    <row r="194" spans="1:3" outlineLevel="2" x14ac:dyDescent="0.3">
      <c r="A194" s="10">
        <v>5890</v>
      </c>
      <c r="B194" s="1" t="s">
        <v>600</v>
      </c>
      <c r="C194" s="1">
        <v>336367.01</v>
      </c>
    </row>
    <row r="195" spans="1:3" outlineLevel="2" x14ac:dyDescent="0.3">
      <c r="A195" s="10">
        <v>5890</v>
      </c>
      <c r="B195" s="1" t="s">
        <v>601</v>
      </c>
      <c r="C195" s="1">
        <v>149714.68</v>
      </c>
    </row>
    <row r="196" spans="1:3" outlineLevel="2" x14ac:dyDescent="0.3">
      <c r="A196" s="10">
        <v>5890</v>
      </c>
      <c r="B196" s="1" t="s">
        <v>602</v>
      </c>
      <c r="C196" s="1">
        <v>283921.91999999998</v>
      </c>
    </row>
    <row r="197" spans="1:3" outlineLevel="2" x14ac:dyDescent="0.3">
      <c r="A197" s="10">
        <v>5890</v>
      </c>
      <c r="B197" s="1" t="s">
        <v>603</v>
      </c>
      <c r="C197" s="1">
        <v>401807.38</v>
      </c>
    </row>
    <row r="198" spans="1:3" outlineLevel="2" x14ac:dyDescent="0.3">
      <c r="A198" s="10">
        <v>5890</v>
      </c>
      <c r="B198" s="1" t="s">
        <v>603</v>
      </c>
      <c r="C198" s="1">
        <v>401807.38</v>
      </c>
    </row>
    <row r="199" spans="1:3" outlineLevel="2" x14ac:dyDescent="0.3">
      <c r="A199" s="10">
        <v>5890</v>
      </c>
      <c r="B199" s="1" t="s">
        <v>604</v>
      </c>
      <c r="C199" s="1">
        <v>3137113.93</v>
      </c>
    </row>
    <row r="200" spans="1:3" outlineLevel="2" x14ac:dyDescent="0.3">
      <c r="A200" s="10">
        <v>5890</v>
      </c>
      <c r="B200" s="1" t="s">
        <v>605</v>
      </c>
      <c r="C200" s="1">
        <v>407296.67</v>
      </c>
    </row>
    <row r="201" spans="1:3" outlineLevel="2" x14ac:dyDescent="0.3">
      <c r="A201" s="10">
        <v>5890</v>
      </c>
      <c r="B201" s="1" t="s">
        <v>606</v>
      </c>
      <c r="C201" s="1">
        <v>1253575.7</v>
      </c>
    </row>
    <row r="202" spans="1:3" outlineLevel="2" x14ac:dyDescent="0.3">
      <c r="A202" s="10">
        <v>5890</v>
      </c>
      <c r="B202" s="1" t="s">
        <v>607</v>
      </c>
      <c r="C202" s="1">
        <v>180373.05</v>
      </c>
    </row>
    <row r="203" spans="1:3" outlineLevel="2" x14ac:dyDescent="0.3">
      <c r="A203" s="10">
        <v>5890</v>
      </c>
      <c r="B203" s="1" t="s">
        <v>608</v>
      </c>
      <c r="C203" s="1">
        <v>323910</v>
      </c>
    </row>
    <row r="204" spans="1:3" outlineLevel="2" x14ac:dyDescent="0.3">
      <c r="A204" s="10">
        <v>5890</v>
      </c>
      <c r="B204" s="1" t="s">
        <v>609</v>
      </c>
      <c r="C204" s="1">
        <v>412850.21</v>
      </c>
    </row>
    <row r="205" spans="1:3" outlineLevel="2" x14ac:dyDescent="0.3">
      <c r="A205" s="10">
        <v>5890</v>
      </c>
      <c r="B205" s="1" t="s">
        <v>610</v>
      </c>
      <c r="C205" s="1">
        <v>290512.5</v>
      </c>
    </row>
    <row r="206" spans="1:3" outlineLevel="2" x14ac:dyDescent="0.3">
      <c r="A206" s="10">
        <v>5890</v>
      </c>
      <c r="B206" s="1" t="s">
        <v>611</v>
      </c>
      <c r="C206" s="1">
        <v>113612.5</v>
      </c>
    </row>
    <row r="207" spans="1:3" outlineLevel="2" x14ac:dyDescent="0.3">
      <c r="A207" s="10">
        <v>5890</v>
      </c>
      <c r="B207" s="1" t="s">
        <v>612</v>
      </c>
      <c r="C207" s="1">
        <v>371058.81</v>
      </c>
    </row>
    <row r="208" spans="1:3" outlineLevel="2" x14ac:dyDescent="0.3">
      <c r="A208" s="10">
        <v>5890</v>
      </c>
      <c r="B208" s="1" t="s">
        <v>613</v>
      </c>
      <c r="C208" s="1">
        <v>118192.99</v>
      </c>
    </row>
    <row r="209" spans="1:3" outlineLevel="2" x14ac:dyDescent="0.3">
      <c r="A209" s="10">
        <v>5890</v>
      </c>
      <c r="B209" s="1" t="s">
        <v>614</v>
      </c>
      <c r="C209" s="1">
        <v>335366.18</v>
      </c>
    </row>
    <row r="210" spans="1:3" outlineLevel="2" x14ac:dyDescent="0.3">
      <c r="A210" s="10">
        <v>5890</v>
      </c>
      <c r="B210" s="1" t="s">
        <v>615</v>
      </c>
      <c r="C210" s="1">
        <v>197194.32</v>
      </c>
    </row>
    <row r="211" spans="1:3" outlineLevel="2" x14ac:dyDescent="0.3">
      <c r="A211" s="10">
        <v>5890</v>
      </c>
      <c r="B211" s="1" t="s">
        <v>616</v>
      </c>
      <c r="C211" s="1">
        <v>278795.7</v>
      </c>
    </row>
    <row r="212" spans="1:3" outlineLevel="2" x14ac:dyDescent="0.3">
      <c r="A212" s="10">
        <v>5890</v>
      </c>
      <c r="B212" s="1" t="s">
        <v>617</v>
      </c>
      <c r="C212" s="1">
        <v>693303.93</v>
      </c>
    </row>
    <row r="213" spans="1:3" outlineLevel="2" x14ac:dyDescent="0.3">
      <c r="A213" s="10">
        <v>5890</v>
      </c>
      <c r="B213" s="1" t="s">
        <v>618</v>
      </c>
      <c r="C213" s="1">
        <v>290512.5</v>
      </c>
    </row>
    <row r="214" spans="1:3" outlineLevel="2" x14ac:dyDescent="0.3">
      <c r="A214" s="10">
        <v>5890</v>
      </c>
      <c r="B214" s="1" t="s">
        <v>619</v>
      </c>
      <c r="C214" s="1">
        <v>290512.5</v>
      </c>
    </row>
    <row r="215" spans="1:3" outlineLevel="2" x14ac:dyDescent="0.3">
      <c r="A215" s="10">
        <v>5890</v>
      </c>
      <c r="B215" s="1" t="s">
        <v>620</v>
      </c>
      <c r="C215" s="1">
        <v>290512.5</v>
      </c>
    </row>
    <row r="216" spans="1:3" outlineLevel="2" x14ac:dyDescent="0.3">
      <c r="A216" s="10">
        <v>5890</v>
      </c>
      <c r="B216" s="1" t="s">
        <v>621</v>
      </c>
      <c r="C216" s="1">
        <v>290512.5</v>
      </c>
    </row>
    <row r="217" spans="1:3" outlineLevel="2" x14ac:dyDescent="0.3">
      <c r="A217" s="10">
        <v>5890</v>
      </c>
      <c r="B217" s="1" t="s">
        <v>622</v>
      </c>
      <c r="C217" s="1">
        <v>18622.580000000002</v>
      </c>
    </row>
    <row r="218" spans="1:3" outlineLevel="2" x14ac:dyDescent="0.3">
      <c r="A218" s="10">
        <v>5890</v>
      </c>
      <c r="B218" s="1" t="s">
        <v>623</v>
      </c>
      <c r="C218" s="1">
        <v>90924.31</v>
      </c>
    </row>
    <row r="219" spans="1:3" outlineLevel="2" x14ac:dyDescent="0.3">
      <c r="A219" s="10">
        <v>5890</v>
      </c>
      <c r="B219" s="1" t="s">
        <v>624</v>
      </c>
      <c r="C219" s="1">
        <v>161955</v>
      </c>
    </row>
    <row r="220" spans="1:3" outlineLevel="2" x14ac:dyDescent="0.3">
      <c r="A220" s="10">
        <v>5890</v>
      </c>
      <c r="B220" s="1" t="s">
        <v>625</v>
      </c>
      <c r="C220" s="1">
        <v>113612.5</v>
      </c>
    </row>
    <row r="221" spans="1:3" outlineLevel="2" x14ac:dyDescent="0.3">
      <c r="A221" s="10">
        <v>5890</v>
      </c>
      <c r="B221" s="1" t="s">
        <v>626</v>
      </c>
      <c r="C221" s="1">
        <v>921178.35</v>
      </c>
    </row>
    <row r="222" spans="1:3" outlineLevel="2" x14ac:dyDescent="0.3">
      <c r="A222" s="10">
        <v>5890</v>
      </c>
      <c r="B222" s="1" t="s">
        <v>627</v>
      </c>
      <c r="C222" s="1">
        <v>90924.31</v>
      </c>
    </row>
    <row r="223" spans="1:3" outlineLevel="2" x14ac:dyDescent="0.3">
      <c r="A223" s="10">
        <v>5890</v>
      </c>
      <c r="B223" s="1" t="s">
        <v>628</v>
      </c>
      <c r="C223" s="1">
        <v>42287532.539999999</v>
      </c>
    </row>
    <row r="224" spans="1:3" outlineLevel="2" x14ac:dyDescent="0.3">
      <c r="A224" s="10">
        <v>5890</v>
      </c>
      <c r="B224" s="1" t="s">
        <v>629</v>
      </c>
      <c r="C224" s="1">
        <v>2936256.01</v>
      </c>
    </row>
    <row r="225" spans="1:3" outlineLevel="2" x14ac:dyDescent="0.3">
      <c r="A225" s="10">
        <v>5890</v>
      </c>
      <c r="B225" s="1" t="s">
        <v>630</v>
      </c>
      <c r="C225" s="1">
        <v>50121426.630000003</v>
      </c>
    </row>
    <row r="226" spans="1:3" outlineLevel="2" x14ac:dyDescent="0.3">
      <c r="A226" s="10">
        <v>5890</v>
      </c>
      <c r="B226" s="1" t="s">
        <v>631</v>
      </c>
      <c r="C226" s="1">
        <v>541404.18999999994</v>
      </c>
    </row>
    <row r="227" spans="1:3" outlineLevel="2" x14ac:dyDescent="0.3">
      <c r="A227" s="10">
        <v>5890</v>
      </c>
      <c r="B227" s="1" t="s">
        <v>632</v>
      </c>
      <c r="C227" s="1">
        <v>423751.75</v>
      </c>
    </row>
    <row r="228" spans="1:3" outlineLevel="2" x14ac:dyDescent="0.3">
      <c r="A228" s="10">
        <v>5890</v>
      </c>
      <c r="B228" s="1" t="s">
        <v>633</v>
      </c>
      <c r="C228" s="1">
        <v>6477085.0999999996</v>
      </c>
    </row>
    <row r="229" spans="1:3" outlineLevel="2" x14ac:dyDescent="0.3">
      <c r="A229" s="10">
        <v>5890</v>
      </c>
      <c r="B229" s="1" t="s">
        <v>634</v>
      </c>
      <c r="C229" s="1">
        <v>649110.66</v>
      </c>
    </row>
    <row r="230" spans="1:3" outlineLevel="2" x14ac:dyDescent="0.3">
      <c r="A230" s="10">
        <v>5890</v>
      </c>
      <c r="B230" s="1" t="s">
        <v>635</v>
      </c>
      <c r="C230" s="1">
        <v>380711.73</v>
      </c>
    </row>
    <row r="231" spans="1:3" outlineLevel="2" x14ac:dyDescent="0.3">
      <c r="A231" s="10">
        <v>5890</v>
      </c>
      <c r="B231" s="1" t="s">
        <v>636</v>
      </c>
      <c r="C231" s="1">
        <v>335398.82</v>
      </c>
    </row>
    <row r="232" spans="1:3" outlineLevel="2" x14ac:dyDescent="0.3">
      <c r="A232" s="10">
        <v>5890</v>
      </c>
      <c r="B232" s="1" t="s">
        <v>637</v>
      </c>
      <c r="C232" s="1">
        <v>427762.5</v>
      </c>
    </row>
    <row r="233" spans="1:3" outlineLevel="2" x14ac:dyDescent="0.3">
      <c r="A233" s="10">
        <v>5890</v>
      </c>
      <c r="B233" s="1" t="s">
        <v>638</v>
      </c>
      <c r="C233" s="1">
        <v>541404.18999999994</v>
      </c>
    </row>
    <row r="234" spans="1:3" outlineLevel="2" x14ac:dyDescent="0.3">
      <c r="A234" s="10">
        <v>5890</v>
      </c>
      <c r="B234" s="1" t="s">
        <v>639</v>
      </c>
      <c r="C234" s="1">
        <v>480375</v>
      </c>
    </row>
    <row r="235" spans="1:3" outlineLevel="2" x14ac:dyDescent="0.3">
      <c r="A235" s="10">
        <v>5890</v>
      </c>
      <c r="B235" s="1" t="s">
        <v>640</v>
      </c>
      <c r="C235" s="1">
        <v>82367.33</v>
      </c>
    </row>
    <row r="236" spans="1:3" outlineLevel="2" x14ac:dyDescent="0.3">
      <c r="A236" s="10">
        <v>5890</v>
      </c>
      <c r="B236" s="1" t="s">
        <v>641</v>
      </c>
      <c r="C236" s="1">
        <v>415225.87</v>
      </c>
    </row>
    <row r="237" spans="1:3" outlineLevel="2" x14ac:dyDescent="0.3">
      <c r="A237" s="10">
        <v>5890</v>
      </c>
      <c r="B237" s="1" t="s">
        <v>642</v>
      </c>
      <c r="C237" s="1">
        <v>407110.45</v>
      </c>
    </row>
    <row r="238" spans="1:3" outlineLevel="2" x14ac:dyDescent="0.3">
      <c r="A238" s="10">
        <v>5890</v>
      </c>
      <c r="B238" s="1" t="s">
        <v>643</v>
      </c>
      <c r="C238" s="1">
        <v>587842.13</v>
      </c>
    </row>
    <row r="239" spans="1:3" outlineLevel="2" x14ac:dyDescent="0.3">
      <c r="A239" s="10">
        <v>5890</v>
      </c>
      <c r="B239" s="1" t="s">
        <v>644</v>
      </c>
      <c r="C239" s="1">
        <v>113612.5</v>
      </c>
    </row>
    <row r="240" spans="1:3" outlineLevel="2" x14ac:dyDescent="0.3">
      <c r="A240" s="10">
        <v>5890</v>
      </c>
      <c r="B240" s="1" t="s">
        <v>645</v>
      </c>
      <c r="C240" s="1">
        <v>113612.5</v>
      </c>
    </row>
    <row r="241" spans="1:3" outlineLevel="2" x14ac:dyDescent="0.3">
      <c r="A241" s="10">
        <v>5890</v>
      </c>
      <c r="B241" s="1" t="s">
        <v>646</v>
      </c>
      <c r="C241" s="1">
        <v>3754591.94</v>
      </c>
    </row>
    <row r="242" spans="1:3" outlineLevel="2" x14ac:dyDescent="0.3">
      <c r="A242" s="10">
        <v>5890</v>
      </c>
      <c r="B242" s="1" t="s">
        <v>647</v>
      </c>
      <c r="C242" s="1">
        <v>113612.5</v>
      </c>
    </row>
    <row r="243" spans="1:3" outlineLevel="2" x14ac:dyDescent="0.3">
      <c r="A243" s="10">
        <v>5890</v>
      </c>
      <c r="B243" s="1" t="s">
        <v>648</v>
      </c>
      <c r="C243" s="1">
        <v>113612.5</v>
      </c>
    </row>
    <row r="244" spans="1:3" outlineLevel="2" x14ac:dyDescent="0.3">
      <c r="A244" s="10">
        <v>5890</v>
      </c>
      <c r="B244" s="1" t="s">
        <v>649</v>
      </c>
      <c r="C244" s="1">
        <v>197194.32</v>
      </c>
    </row>
    <row r="245" spans="1:3" outlineLevel="2" x14ac:dyDescent="0.3">
      <c r="A245" s="10">
        <v>5890</v>
      </c>
      <c r="B245" s="1" t="s">
        <v>650</v>
      </c>
      <c r="C245" s="1">
        <v>113612.5</v>
      </c>
    </row>
    <row r="246" spans="1:3" outlineLevel="2" x14ac:dyDescent="0.3">
      <c r="A246" s="10">
        <v>5890</v>
      </c>
      <c r="B246" s="1" t="s">
        <v>651</v>
      </c>
      <c r="C246" s="1">
        <v>108259.75</v>
      </c>
    </row>
    <row r="247" spans="1:3" outlineLevel="2" x14ac:dyDescent="0.3">
      <c r="A247" s="10">
        <v>5890</v>
      </c>
      <c r="B247" s="1" t="s">
        <v>652</v>
      </c>
      <c r="C247" s="1">
        <v>113612.5</v>
      </c>
    </row>
    <row r="248" spans="1:3" outlineLevel="2" x14ac:dyDescent="0.3">
      <c r="A248" s="10">
        <v>5890</v>
      </c>
      <c r="B248" s="1" t="s">
        <v>653</v>
      </c>
      <c r="C248" s="1">
        <v>170315.05</v>
      </c>
    </row>
    <row r="249" spans="1:3" outlineLevel="2" x14ac:dyDescent="0.3">
      <c r="A249" s="10">
        <v>5890</v>
      </c>
      <c r="B249" s="1" t="s">
        <v>654</v>
      </c>
      <c r="C249" s="1">
        <v>113612.5</v>
      </c>
    </row>
    <row r="250" spans="1:3" outlineLevel="2" x14ac:dyDescent="0.3">
      <c r="A250" s="10">
        <v>5890</v>
      </c>
      <c r="B250" s="1" t="s">
        <v>655</v>
      </c>
      <c r="C250" s="1">
        <v>227225</v>
      </c>
    </row>
    <row r="251" spans="1:3" outlineLevel="2" x14ac:dyDescent="0.3">
      <c r="A251" s="10">
        <v>5890</v>
      </c>
      <c r="B251" s="1" t="s">
        <v>656</v>
      </c>
      <c r="C251" s="1">
        <v>134730.70000000001</v>
      </c>
    </row>
    <row r="252" spans="1:3" outlineLevel="2" x14ac:dyDescent="0.3">
      <c r="A252" s="10">
        <v>5890</v>
      </c>
      <c r="B252" s="1" t="s">
        <v>657</v>
      </c>
      <c r="C252" s="1">
        <v>178474.03</v>
      </c>
    </row>
    <row r="253" spans="1:3" outlineLevel="2" x14ac:dyDescent="0.3">
      <c r="A253" s="10">
        <v>5890</v>
      </c>
      <c r="B253" s="1" t="s">
        <v>658</v>
      </c>
      <c r="C253" s="1">
        <v>90924.31</v>
      </c>
    </row>
    <row r="254" spans="1:3" outlineLevel="2" x14ac:dyDescent="0.3">
      <c r="A254" s="10">
        <v>5890</v>
      </c>
      <c r="B254" s="1" t="s">
        <v>659</v>
      </c>
      <c r="C254" s="1">
        <v>529331.39</v>
      </c>
    </row>
    <row r="255" spans="1:3" outlineLevel="2" x14ac:dyDescent="0.3">
      <c r="A255" s="10">
        <v>5890</v>
      </c>
      <c r="B255" s="1" t="s">
        <v>660</v>
      </c>
      <c r="C255" s="1">
        <v>457565.35</v>
      </c>
    </row>
    <row r="256" spans="1:3" outlineLevel="2" x14ac:dyDescent="0.3">
      <c r="A256" s="10">
        <v>5890</v>
      </c>
      <c r="B256" s="1" t="s">
        <v>661</v>
      </c>
      <c r="C256" s="1">
        <v>90924.31</v>
      </c>
    </row>
    <row r="257" spans="1:3" outlineLevel="2" x14ac:dyDescent="0.3">
      <c r="A257" s="10">
        <v>5890</v>
      </c>
      <c r="B257" s="1" t="s">
        <v>662</v>
      </c>
      <c r="C257" s="1">
        <v>496739.14</v>
      </c>
    </row>
    <row r="258" spans="1:3" outlineLevel="2" x14ac:dyDescent="0.3">
      <c r="A258" s="10">
        <v>5890</v>
      </c>
      <c r="B258" s="1" t="s">
        <v>663</v>
      </c>
      <c r="C258" s="1">
        <v>146722.07</v>
      </c>
    </row>
    <row r="259" spans="1:3" outlineLevel="2" x14ac:dyDescent="0.3">
      <c r="A259" s="10">
        <v>5890</v>
      </c>
      <c r="B259" s="1" t="s">
        <v>664</v>
      </c>
      <c r="C259" s="1">
        <v>478027.96</v>
      </c>
    </row>
    <row r="260" spans="1:3" outlineLevel="2" x14ac:dyDescent="0.3">
      <c r="A260" s="10">
        <v>5890</v>
      </c>
      <c r="B260" s="1" t="s">
        <v>665</v>
      </c>
      <c r="C260" s="1">
        <v>2561559.89</v>
      </c>
    </row>
    <row r="261" spans="1:3" outlineLevel="2" x14ac:dyDescent="0.3">
      <c r="A261" s="10">
        <v>5890</v>
      </c>
      <c r="B261" s="1" t="s">
        <v>666</v>
      </c>
      <c r="C261" s="1">
        <v>292306.51</v>
      </c>
    </row>
    <row r="262" spans="1:3" outlineLevel="2" x14ac:dyDescent="0.3">
      <c r="A262" s="10">
        <v>5890</v>
      </c>
      <c r="B262" s="1" t="s">
        <v>667</v>
      </c>
      <c r="C262" s="1">
        <v>1031890.42</v>
      </c>
    </row>
    <row r="263" spans="1:3" outlineLevel="2" x14ac:dyDescent="0.3">
      <c r="A263" s="10">
        <v>5890</v>
      </c>
      <c r="B263" s="1" t="s">
        <v>668</v>
      </c>
      <c r="C263" s="1">
        <v>34354.9</v>
      </c>
    </row>
    <row r="264" spans="1:3" outlineLevel="2" x14ac:dyDescent="0.3">
      <c r="A264" s="10">
        <v>5890</v>
      </c>
      <c r="B264" s="1" t="s">
        <v>669</v>
      </c>
      <c r="C264" s="1">
        <v>137440.70000000001</v>
      </c>
    </row>
    <row r="265" spans="1:3" outlineLevel="2" x14ac:dyDescent="0.3">
      <c r="A265" s="10">
        <v>5890</v>
      </c>
      <c r="B265" s="1" t="s">
        <v>670</v>
      </c>
      <c r="C265" s="1">
        <v>155878.87</v>
      </c>
    </row>
    <row r="266" spans="1:3" outlineLevel="2" x14ac:dyDescent="0.3">
      <c r="A266" s="10">
        <v>5890</v>
      </c>
      <c r="B266" s="1" t="s">
        <v>671</v>
      </c>
      <c r="C266" s="1">
        <v>3233600.3</v>
      </c>
    </row>
    <row r="267" spans="1:3" outlineLevel="2" x14ac:dyDescent="0.3">
      <c r="A267" s="10">
        <v>5890</v>
      </c>
      <c r="B267" s="1" t="s">
        <v>672</v>
      </c>
      <c r="C267" s="1">
        <v>3774776.5</v>
      </c>
    </row>
    <row r="268" spans="1:3" outlineLevel="2" x14ac:dyDescent="0.3">
      <c r="A268" s="10">
        <v>5890</v>
      </c>
      <c r="B268" s="1" t="s">
        <v>673</v>
      </c>
      <c r="C268" s="1">
        <v>251986.8</v>
      </c>
    </row>
    <row r="269" spans="1:3" outlineLevel="2" x14ac:dyDescent="0.3">
      <c r="A269" s="10">
        <v>5890</v>
      </c>
      <c r="B269" s="1" t="s">
        <v>674</v>
      </c>
      <c r="C269" s="1">
        <v>222717.62</v>
      </c>
    </row>
    <row r="270" spans="1:3" outlineLevel="2" x14ac:dyDescent="0.3">
      <c r="A270" s="10">
        <v>5890</v>
      </c>
      <c r="B270" s="1" t="s">
        <v>675</v>
      </c>
      <c r="C270" s="1">
        <v>219435.89</v>
      </c>
    </row>
    <row r="271" spans="1:3" outlineLevel="2" x14ac:dyDescent="0.3">
      <c r="A271" s="10">
        <v>5890</v>
      </c>
      <c r="B271" s="1" t="s">
        <v>676</v>
      </c>
      <c r="C271" s="1">
        <v>227983.35</v>
      </c>
    </row>
    <row r="272" spans="1:3" outlineLevel="2" x14ac:dyDescent="0.3">
      <c r="A272" s="10">
        <v>5890</v>
      </c>
      <c r="B272" s="1" t="s">
        <v>677</v>
      </c>
      <c r="C272" s="1">
        <v>251731.9</v>
      </c>
    </row>
    <row r="273" spans="1:3" outlineLevel="2" x14ac:dyDescent="0.3">
      <c r="A273" s="10">
        <v>5890</v>
      </c>
      <c r="B273" s="1" t="s">
        <v>678</v>
      </c>
      <c r="C273" s="1">
        <v>222152.65</v>
      </c>
    </row>
    <row r="274" spans="1:3" outlineLevel="2" x14ac:dyDescent="0.3">
      <c r="A274" s="10">
        <v>5890</v>
      </c>
      <c r="B274" s="1" t="s">
        <v>679</v>
      </c>
      <c r="C274" s="1">
        <v>281887.42</v>
      </c>
    </row>
    <row r="275" spans="1:3" outlineLevel="2" x14ac:dyDescent="0.3">
      <c r="A275" s="10">
        <v>5890</v>
      </c>
      <c r="B275" s="1" t="s">
        <v>680</v>
      </c>
      <c r="C275" s="1">
        <v>242057.57</v>
      </c>
    </row>
    <row r="276" spans="1:3" outlineLevel="2" x14ac:dyDescent="0.3">
      <c r="A276" s="10">
        <v>5890</v>
      </c>
      <c r="B276" s="1" t="s">
        <v>681</v>
      </c>
      <c r="C276" s="1">
        <v>257602.86</v>
      </c>
    </row>
    <row r="277" spans="1:3" outlineLevel="2" x14ac:dyDescent="0.3">
      <c r="A277" s="10">
        <v>5890</v>
      </c>
      <c r="B277" s="1" t="s">
        <v>682</v>
      </c>
      <c r="C277" s="1">
        <v>621773.27</v>
      </c>
    </row>
    <row r="278" spans="1:3" outlineLevel="2" x14ac:dyDescent="0.3">
      <c r="A278" s="10">
        <v>5890</v>
      </c>
      <c r="B278" s="1" t="s">
        <v>683</v>
      </c>
      <c r="C278" s="1">
        <v>870538.28</v>
      </c>
    </row>
    <row r="279" spans="1:3" outlineLevel="2" x14ac:dyDescent="0.3">
      <c r="A279" s="10">
        <v>5890</v>
      </c>
      <c r="B279" s="1" t="s">
        <v>684</v>
      </c>
      <c r="C279" s="1">
        <v>331351.96999999997</v>
      </c>
    </row>
    <row r="280" spans="1:3" outlineLevel="2" x14ac:dyDescent="0.3">
      <c r="A280" s="10">
        <v>5890</v>
      </c>
      <c r="B280" s="1" t="s">
        <v>685</v>
      </c>
      <c r="C280" s="1">
        <v>195930.34</v>
      </c>
    </row>
    <row r="281" spans="1:3" outlineLevel="2" x14ac:dyDescent="0.3">
      <c r="A281" s="10">
        <v>5890</v>
      </c>
      <c r="B281" s="1" t="s">
        <v>686</v>
      </c>
      <c r="C281" s="1">
        <v>274286.51</v>
      </c>
    </row>
    <row r="282" spans="1:3" outlineLevel="2" x14ac:dyDescent="0.3">
      <c r="A282" s="10">
        <v>5890</v>
      </c>
      <c r="B282" s="1" t="s">
        <v>687</v>
      </c>
      <c r="C282" s="1">
        <v>55668.11</v>
      </c>
    </row>
    <row r="283" spans="1:3" outlineLevel="2" x14ac:dyDescent="0.3">
      <c r="A283" s="10">
        <v>5890</v>
      </c>
      <c r="B283" s="1" t="s">
        <v>688</v>
      </c>
      <c r="C283" s="1">
        <v>206637.16</v>
      </c>
    </row>
    <row r="284" spans="1:3" outlineLevel="2" x14ac:dyDescent="0.3">
      <c r="A284" s="10">
        <v>5890</v>
      </c>
      <c r="B284" s="1" t="s">
        <v>689</v>
      </c>
      <c r="C284" s="1">
        <v>2033967.73</v>
      </c>
    </row>
    <row r="285" spans="1:3" outlineLevel="2" x14ac:dyDescent="0.3">
      <c r="A285" s="10">
        <v>5890</v>
      </c>
      <c r="B285" s="1" t="s">
        <v>690</v>
      </c>
      <c r="C285" s="1">
        <v>911673.72</v>
      </c>
    </row>
    <row r="286" spans="1:3" outlineLevel="2" x14ac:dyDescent="0.3">
      <c r="A286" s="10">
        <v>5890</v>
      </c>
      <c r="B286" s="1" t="s">
        <v>691</v>
      </c>
      <c r="C286" s="1">
        <v>1078214.1599999999</v>
      </c>
    </row>
    <row r="287" spans="1:3" outlineLevel="2" x14ac:dyDescent="0.3">
      <c r="A287" s="10">
        <v>5890</v>
      </c>
      <c r="B287" s="1" t="s">
        <v>692</v>
      </c>
      <c r="C287" s="1">
        <v>382525.43</v>
      </c>
    </row>
    <row r="288" spans="1:3" outlineLevel="2" x14ac:dyDescent="0.3">
      <c r="A288" s="10">
        <v>5890</v>
      </c>
      <c r="B288" s="1" t="s">
        <v>693</v>
      </c>
      <c r="C288" s="1">
        <v>2528600.19</v>
      </c>
    </row>
    <row r="289" spans="1:3" outlineLevel="2" x14ac:dyDescent="0.3">
      <c r="A289" s="10">
        <v>5890</v>
      </c>
      <c r="B289" s="1" t="s">
        <v>694</v>
      </c>
      <c r="C289" s="1">
        <v>2839778.7</v>
      </c>
    </row>
    <row r="290" spans="1:3" outlineLevel="2" x14ac:dyDescent="0.3">
      <c r="A290" s="10">
        <v>5890</v>
      </c>
      <c r="B290" s="1" t="s">
        <v>695</v>
      </c>
      <c r="C290" s="1">
        <v>3258015.76</v>
      </c>
    </row>
    <row r="291" spans="1:3" outlineLevel="2" x14ac:dyDescent="0.3">
      <c r="A291" s="10">
        <v>5890</v>
      </c>
      <c r="B291" s="1" t="s">
        <v>696</v>
      </c>
      <c r="C291" s="1">
        <v>2987842.06</v>
      </c>
    </row>
    <row r="292" spans="1:3" outlineLevel="2" x14ac:dyDescent="0.3">
      <c r="A292" s="10">
        <v>5890</v>
      </c>
      <c r="B292" s="1" t="s">
        <v>697</v>
      </c>
      <c r="C292" s="1">
        <v>349818.14</v>
      </c>
    </row>
    <row r="293" spans="1:3" outlineLevel="1" x14ac:dyDescent="0.3">
      <c r="A293" s="12" t="s">
        <v>701</v>
      </c>
      <c r="C293" s="1">
        <f>SUBTOTAL(9,C129:C292)</f>
        <v>263937231.72999984</v>
      </c>
    </row>
    <row r="294" spans="1:3" x14ac:dyDescent="0.3">
      <c r="A294" s="12" t="s">
        <v>702</v>
      </c>
      <c r="C294" s="1">
        <f>SUBTOTAL(9,C6:C292)</f>
        <v>322695181.87999994</v>
      </c>
    </row>
    <row r="295" spans="1:3" x14ac:dyDescent="0.3">
      <c r="A295" s="1"/>
    </row>
  </sheetData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tabSelected="1" zoomScale="110" zoomScaleNormal="110" workbookViewId="0">
      <selection activeCell="B9" sqref="B9"/>
    </sheetView>
  </sheetViews>
  <sheetFormatPr baseColWidth="10" defaultColWidth="11.44140625" defaultRowHeight="10.199999999999999" x14ac:dyDescent="0.2"/>
  <cols>
    <col min="1" max="1" width="12.6640625" style="19" customWidth="1"/>
    <col min="2" max="2" width="20.33203125" style="19" bestFit="1" customWidth="1"/>
    <col min="3" max="3" width="13.6640625" style="19" customWidth="1"/>
    <col min="4" max="4" width="15.109375" style="19" bestFit="1" customWidth="1"/>
    <col min="5" max="5" width="13.6640625" style="19" customWidth="1"/>
    <col min="6" max="6" width="11.109375" style="19" bestFit="1" customWidth="1"/>
    <col min="7" max="7" width="12.33203125" style="19" customWidth="1"/>
    <col min="8" max="8" width="20.6640625" style="19" customWidth="1"/>
    <col min="9" max="9" width="15.109375" style="19" bestFit="1" customWidth="1"/>
    <col min="10" max="10" width="17" style="19" bestFit="1" customWidth="1"/>
    <col min="11" max="12" width="12.33203125" style="19" bestFit="1" customWidth="1"/>
    <col min="13" max="13" width="10.88671875" style="19" bestFit="1" customWidth="1"/>
    <col min="14" max="16384" width="11.44140625" style="19"/>
  </cols>
  <sheetData>
    <row r="1" spans="1:13" ht="10.8" thickBot="1" x14ac:dyDescent="0.25">
      <c r="A1" s="19" t="s">
        <v>2</v>
      </c>
      <c r="C1" s="20">
        <v>2023</v>
      </c>
      <c r="D1" s="20"/>
      <c r="E1" s="20"/>
      <c r="F1" s="20"/>
      <c r="G1" s="19" t="s">
        <v>703</v>
      </c>
      <c r="I1" s="21">
        <v>2023</v>
      </c>
      <c r="J1" s="20"/>
      <c r="K1" s="22" t="s">
        <v>704</v>
      </c>
    </row>
    <row r="2" spans="1:13" s="13" customFormat="1" x14ac:dyDescent="0.2">
      <c r="A2" s="13" t="s">
        <v>705</v>
      </c>
      <c r="B2" s="13" t="s">
        <v>706</v>
      </c>
      <c r="C2" s="13" t="s">
        <v>3</v>
      </c>
      <c r="D2" s="13" t="s">
        <v>4</v>
      </c>
      <c r="E2" s="13" t="s">
        <v>707</v>
      </c>
      <c r="G2" s="13" t="s">
        <v>705</v>
      </c>
      <c r="H2" s="13" t="s">
        <v>706</v>
      </c>
      <c r="I2" s="13" t="s">
        <v>3</v>
      </c>
      <c r="J2" s="13" t="s">
        <v>4</v>
      </c>
    </row>
    <row r="3" spans="1:13" x14ac:dyDescent="0.2">
      <c r="A3" s="19">
        <v>1231581000</v>
      </c>
      <c r="B3" s="19" t="s">
        <v>708</v>
      </c>
      <c r="C3" s="22">
        <v>32207208.289999999</v>
      </c>
      <c r="D3" s="25">
        <v>32913866.969999999</v>
      </c>
      <c r="E3" s="22">
        <f>+C3-D3</f>
        <v>-706658.6799999997</v>
      </c>
      <c r="I3" s="22"/>
      <c r="J3" s="22"/>
      <c r="K3" s="30">
        <f>+D3+J3</f>
        <v>32913866.969999999</v>
      </c>
    </row>
    <row r="4" spans="1:13" x14ac:dyDescent="0.2">
      <c r="A4" s="19">
        <v>1233583000</v>
      </c>
      <c r="B4" s="19" t="s">
        <v>709</v>
      </c>
      <c r="C4" s="14">
        <v>31453618.239999998</v>
      </c>
      <c r="D4" s="25">
        <v>31453618.239999998</v>
      </c>
      <c r="E4" s="28">
        <f>+C4-D4</f>
        <v>0</v>
      </c>
      <c r="G4" s="19">
        <v>1261583000</v>
      </c>
      <c r="H4" s="19" t="s">
        <v>710</v>
      </c>
      <c r="I4" s="26">
        <v>5609535.0599999996</v>
      </c>
      <c r="J4" s="25">
        <v>-5609535.0599999996</v>
      </c>
      <c r="K4" s="30">
        <f>+D4+J4</f>
        <v>25844083.18</v>
      </c>
      <c r="L4" s="14"/>
      <c r="M4" s="15"/>
    </row>
    <row r="5" spans="1:13" x14ac:dyDescent="0.2">
      <c r="A5" s="19">
        <v>1239589000</v>
      </c>
      <c r="B5" s="19" t="s">
        <v>711</v>
      </c>
      <c r="C5" s="14">
        <v>403984328.54000002</v>
      </c>
      <c r="D5" s="25">
        <v>403984328.54000002</v>
      </c>
      <c r="E5" s="26">
        <f>+C5-D5</f>
        <v>0</v>
      </c>
      <c r="G5" s="19">
        <v>1261589000</v>
      </c>
      <c r="H5" s="19" t="s">
        <v>712</v>
      </c>
      <c r="I5" s="26">
        <v>140047096.81</v>
      </c>
      <c r="J5" s="25">
        <v>-140047096.81</v>
      </c>
      <c r="K5" s="30">
        <f>+D5+J5</f>
        <v>263937231.73000002</v>
      </c>
      <c r="L5" s="22"/>
      <c r="M5" s="15"/>
    </row>
    <row r="6" spans="1:13" x14ac:dyDescent="0.2">
      <c r="K6" s="31"/>
    </row>
    <row r="7" spans="1:13" x14ac:dyDescent="0.2">
      <c r="C7" s="23">
        <f>SUM(C3:C6)</f>
        <v>467645155.07000005</v>
      </c>
      <c r="D7" s="23">
        <f>SUM(D3:D6)</f>
        <v>468351813.75</v>
      </c>
      <c r="H7" s="23"/>
      <c r="K7" s="30">
        <f>SUM(K3:K6)</f>
        <v>322695181.88</v>
      </c>
    </row>
    <row r="8" spans="1:13" x14ac:dyDescent="0.2">
      <c r="C8" s="22"/>
      <c r="D8" s="22"/>
      <c r="E8" s="22"/>
      <c r="F8" s="22"/>
      <c r="K8" s="31"/>
    </row>
    <row r="9" spans="1:13" x14ac:dyDescent="0.2">
      <c r="A9" s="27"/>
      <c r="B9" s="27"/>
      <c r="C9" s="27"/>
      <c r="D9" s="24"/>
      <c r="E9" s="24"/>
      <c r="F9" s="24"/>
    </row>
    <row r="10" spans="1:13" x14ac:dyDescent="0.2">
      <c r="A10" s="27"/>
      <c r="B10" s="27"/>
      <c r="C10" s="27"/>
    </row>
    <row r="11" spans="1:13" x14ac:dyDescent="0.2">
      <c r="A11" s="27"/>
      <c r="B11" s="27"/>
      <c r="C11" s="27"/>
      <c r="L11" s="22"/>
    </row>
    <row r="12" spans="1:13" x14ac:dyDescent="0.2">
      <c r="A12" s="27"/>
      <c r="B12" s="27"/>
      <c r="C12" s="27"/>
    </row>
    <row r="13" spans="1:13" x14ac:dyDescent="0.2">
      <c r="A13" s="27"/>
      <c r="B13" s="27"/>
      <c r="C13" s="27"/>
    </row>
    <row r="14" spans="1:13" x14ac:dyDescent="0.2">
      <c r="A14" s="27"/>
      <c r="B14" s="27"/>
      <c r="C14" s="27"/>
    </row>
    <row r="15" spans="1:13" x14ac:dyDescent="0.2">
      <c r="A15" s="27"/>
      <c r="B15" s="27"/>
      <c r="C15" s="27"/>
    </row>
    <row r="16" spans="1:13" x14ac:dyDescent="0.2">
      <c r="A16" s="27"/>
      <c r="B16" s="27"/>
      <c r="C16" s="2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6"/>
  <sheetViews>
    <sheetView workbookViewId="0">
      <pane xSplit="1" ySplit="1" topLeftCell="B64" activePane="bottomRight" state="frozen"/>
      <selection pane="topRight" activeCell="B1" sqref="B1"/>
      <selection pane="bottomLeft" activeCell="A2" sqref="A2"/>
      <selection pane="bottomRight" activeCell="E79" activeCellId="1" sqref="E71:E72 E79"/>
    </sheetView>
  </sheetViews>
  <sheetFormatPr baseColWidth="10" defaultRowHeight="10.199999999999999" x14ac:dyDescent="0.2"/>
  <cols>
    <col min="1" max="1" width="56.33203125" style="4" bestFit="1" customWidth="1"/>
    <col min="2" max="2" width="11.5546875" style="4" bestFit="1" customWidth="1"/>
    <col min="3" max="5" width="12.88671875" style="4" bestFit="1" customWidth="1"/>
    <col min="6" max="6" width="14.6640625" style="4" bestFit="1" customWidth="1"/>
    <col min="7" max="7" width="11.44140625" style="4"/>
    <col min="8" max="8" width="12.6640625" style="4" bestFit="1" customWidth="1"/>
    <col min="9" max="256" width="11.44140625" style="4"/>
    <col min="257" max="257" width="56.33203125" style="4" bestFit="1" customWidth="1"/>
    <col min="258" max="258" width="11.5546875" style="4" bestFit="1" customWidth="1"/>
    <col min="259" max="261" width="12.88671875" style="4" bestFit="1" customWidth="1"/>
    <col min="262" max="262" width="14.6640625" style="4" bestFit="1" customWidth="1"/>
    <col min="263" max="512" width="11.44140625" style="4"/>
    <col min="513" max="513" width="56.33203125" style="4" bestFit="1" customWidth="1"/>
    <col min="514" max="514" width="11.5546875" style="4" bestFit="1" customWidth="1"/>
    <col min="515" max="517" width="12.88671875" style="4" bestFit="1" customWidth="1"/>
    <col min="518" max="518" width="14.6640625" style="4" bestFit="1" customWidth="1"/>
    <col min="519" max="768" width="11.44140625" style="4"/>
    <col min="769" max="769" width="56.33203125" style="4" bestFit="1" customWidth="1"/>
    <col min="770" max="770" width="11.5546875" style="4" bestFit="1" customWidth="1"/>
    <col min="771" max="773" width="12.88671875" style="4" bestFit="1" customWidth="1"/>
    <col min="774" max="774" width="14.6640625" style="4" bestFit="1" customWidth="1"/>
    <col min="775" max="1024" width="11.44140625" style="4"/>
    <col min="1025" max="1025" width="56.33203125" style="4" bestFit="1" customWidth="1"/>
    <col min="1026" max="1026" width="11.5546875" style="4" bestFit="1" customWidth="1"/>
    <col min="1027" max="1029" width="12.88671875" style="4" bestFit="1" customWidth="1"/>
    <col min="1030" max="1030" width="14.6640625" style="4" bestFit="1" customWidth="1"/>
    <col min="1031" max="1280" width="11.44140625" style="4"/>
    <col min="1281" max="1281" width="56.33203125" style="4" bestFit="1" customWidth="1"/>
    <col min="1282" max="1282" width="11.5546875" style="4" bestFit="1" customWidth="1"/>
    <col min="1283" max="1285" width="12.88671875" style="4" bestFit="1" customWidth="1"/>
    <col min="1286" max="1286" width="14.6640625" style="4" bestFit="1" customWidth="1"/>
    <col min="1287" max="1536" width="11.44140625" style="4"/>
    <col min="1537" max="1537" width="56.33203125" style="4" bestFit="1" customWidth="1"/>
    <col min="1538" max="1538" width="11.5546875" style="4" bestFit="1" customWidth="1"/>
    <col min="1539" max="1541" width="12.88671875" style="4" bestFit="1" customWidth="1"/>
    <col min="1542" max="1542" width="14.6640625" style="4" bestFit="1" customWidth="1"/>
    <col min="1543" max="1792" width="11.44140625" style="4"/>
    <col min="1793" max="1793" width="56.33203125" style="4" bestFit="1" customWidth="1"/>
    <col min="1794" max="1794" width="11.5546875" style="4" bestFit="1" customWidth="1"/>
    <col min="1795" max="1797" width="12.88671875" style="4" bestFit="1" customWidth="1"/>
    <col min="1798" max="1798" width="14.6640625" style="4" bestFit="1" customWidth="1"/>
    <col min="1799" max="2048" width="11.44140625" style="4"/>
    <col min="2049" max="2049" width="56.33203125" style="4" bestFit="1" customWidth="1"/>
    <col min="2050" max="2050" width="11.5546875" style="4" bestFit="1" customWidth="1"/>
    <col min="2051" max="2053" width="12.88671875" style="4" bestFit="1" customWidth="1"/>
    <col min="2054" max="2054" width="14.6640625" style="4" bestFit="1" customWidth="1"/>
    <col min="2055" max="2304" width="11.44140625" style="4"/>
    <col min="2305" max="2305" width="56.33203125" style="4" bestFit="1" customWidth="1"/>
    <col min="2306" max="2306" width="11.5546875" style="4" bestFit="1" customWidth="1"/>
    <col min="2307" max="2309" width="12.88671875" style="4" bestFit="1" customWidth="1"/>
    <col min="2310" max="2310" width="14.6640625" style="4" bestFit="1" customWidth="1"/>
    <col min="2311" max="2560" width="11.44140625" style="4"/>
    <col min="2561" max="2561" width="56.33203125" style="4" bestFit="1" customWidth="1"/>
    <col min="2562" max="2562" width="11.5546875" style="4" bestFit="1" customWidth="1"/>
    <col min="2563" max="2565" width="12.88671875" style="4" bestFit="1" customWidth="1"/>
    <col min="2566" max="2566" width="14.6640625" style="4" bestFit="1" customWidth="1"/>
    <col min="2567" max="2816" width="11.44140625" style="4"/>
    <col min="2817" max="2817" width="56.33203125" style="4" bestFit="1" customWidth="1"/>
    <col min="2818" max="2818" width="11.5546875" style="4" bestFit="1" customWidth="1"/>
    <col min="2819" max="2821" width="12.88671875" style="4" bestFit="1" customWidth="1"/>
    <col min="2822" max="2822" width="14.6640625" style="4" bestFit="1" customWidth="1"/>
    <col min="2823" max="3072" width="11.44140625" style="4"/>
    <col min="3073" max="3073" width="56.33203125" style="4" bestFit="1" customWidth="1"/>
    <col min="3074" max="3074" width="11.5546875" style="4" bestFit="1" customWidth="1"/>
    <col min="3075" max="3077" width="12.88671875" style="4" bestFit="1" customWidth="1"/>
    <col min="3078" max="3078" width="14.6640625" style="4" bestFit="1" customWidth="1"/>
    <col min="3079" max="3328" width="11.44140625" style="4"/>
    <col min="3329" max="3329" width="56.33203125" style="4" bestFit="1" customWidth="1"/>
    <col min="3330" max="3330" width="11.5546875" style="4" bestFit="1" customWidth="1"/>
    <col min="3331" max="3333" width="12.88671875" style="4" bestFit="1" customWidth="1"/>
    <col min="3334" max="3334" width="14.6640625" style="4" bestFit="1" customWidth="1"/>
    <col min="3335" max="3584" width="11.44140625" style="4"/>
    <col min="3585" max="3585" width="56.33203125" style="4" bestFit="1" customWidth="1"/>
    <col min="3586" max="3586" width="11.5546875" style="4" bestFit="1" customWidth="1"/>
    <col min="3587" max="3589" width="12.88671875" style="4" bestFit="1" customWidth="1"/>
    <col min="3590" max="3590" width="14.6640625" style="4" bestFit="1" customWidth="1"/>
    <col min="3591" max="3840" width="11.44140625" style="4"/>
    <col min="3841" max="3841" width="56.33203125" style="4" bestFit="1" customWidth="1"/>
    <col min="3842" max="3842" width="11.5546875" style="4" bestFit="1" customWidth="1"/>
    <col min="3843" max="3845" width="12.88671875" style="4" bestFit="1" customWidth="1"/>
    <col min="3846" max="3846" width="14.6640625" style="4" bestFit="1" customWidth="1"/>
    <col min="3847" max="4096" width="11.44140625" style="4"/>
    <col min="4097" max="4097" width="56.33203125" style="4" bestFit="1" customWidth="1"/>
    <col min="4098" max="4098" width="11.5546875" style="4" bestFit="1" customWidth="1"/>
    <col min="4099" max="4101" width="12.88671875" style="4" bestFit="1" customWidth="1"/>
    <col min="4102" max="4102" width="14.6640625" style="4" bestFit="1" customWidth="1"/>
    <col min="4103" max="4352" width="11.44140625" style="4"/>
    <col min="4353" max="4353" width="56.33203125" style="4" bestFit="1" customWidth="1"/>
    <col min="4354" max="4354" width="11.5546875" style="4" bestFit="1" customWidth="1"/>
    <col min="4355" max="4357" width="12.88671875" style="4" bestFit="1" customWidth="1"/>
    <col min="4358" max="4358" width="14.6640625" style="4" bestFit="1" customWidth="1"/>
    <col min="4359" max="4608" width="11.44140625" style="4"/>
    <col min="4609" max="4609" width="56.33203125" style="4" bestFit="1" customWidth="1"/>
    <col min="4610" max="4610" width="11.5546875" style="4" bestFit="1" customWidth="1"/>
    <col min="4611" max="4613" width="12.88671875" style="4" bestFit="1" customWidth="1"/>
    <col min="4614" max="4614" width="14.6640625" style="4" bestFit="1" customWidth="1"/>
    <col min="4615" max="4864" width="11.44140625" style="4"/>
    <col min="4865" max="4865" width="56.33203125" style="4" bestFit="1" customWidth="1"/>
    <col min="4866" max="4866" width="11.5546875" style="4" bestFit="1" customWidth="1"/>
    <col min="4867" max="4869" width="12.88671875" style="4" bestFit="1" customWidth="1"/>
    <col min="4870" max="4870" width="14.6640625" style="4" bestFit="1" customWidth="1"/>
    <col min="4871" max="5120" width="11.44140625" style="4"/>
    <col min="5121" max="5121" width="56.33203125" style="4" bestFit="1" customWidth="1"/>
    <col min="5122" max="5122" width="11.5546875" style="4" bestFit="1" customWidth="1"/>
    <col min="5123" max="5125" width="12.88671875" style="4" bestFit="1" customWidth="1"/>
    <col min="5126" max="5126" width="14.6640625" style="4" bestFit="1" customWidth="1"/>
    <col min="5127" max="5376" width="11.44140625" style="4"/>
    <col min="5377" max="5377" width="56.33203125" style="4" bestFit="1" customWidth="1"/>
    <col min="5378" max="5378" width="11.5546875" style="4" bestFit="1" customWidth="1"/>
    <col min="5379" max="5381" width="12.88671875" style="4" bestFit="1" customWidth="1"/>
    <col min="5382" max="5382" width="14.6640625" style="4" bestFit="1" customWidth="1"/>
    <col min="5383" max="5632" width="11.44140625" style="4"/>
    <col min="5633" max="5633" width="56.33203125" style="4" bestFit="1" customWidth="1"/>
    <col min="5634" max="5634" width="11.5546875" style="4" bestFit="1" customWidth="1"/>
    <col min="5635" max="5637" width="12.88671875" style="4" bestFit="1" customWidth="1"/>
    <col min="5638" max="5638" width="14.6640625" style="4" bestFit="1" customWidth="1"/>
    <col min="5639" max="5888" width="11.44140625" style="4"/>
    <col min="5889" max="5889" width="56.33203125" style="4" bestFit="1" customWidth="1"/>
    <col min="5890" max="5890" width="11.5546875" style="4" bestFit="1" customWidth="1"/>
    <col min="5891" max="5893" width="12.88671875" style="4" bestFit="1" customWidth="1"/>
    <col min="5894" max="5894" width="14.6640625" style="4" bestFit="1" customWidth="1"/>
    <col min="5895" max="6144" width="11.44140625" style="4"/>
    <col min="6145" max="6145" width="56.33203125" style="4" bestFit="1" customWidth="1"/>
    <col min="6146" max="6146" width="11.5546875" style="4" bestFit="1" customWidth="1"/>
    <col min="6147" max="6149" width="12.88671875" style="4" bestFit="1" customWidth="1"/>
    <col min="6150" max="6150" width="14.6640625" style="4" bestFit="1" customWidth="1"/>
    <col min="6151" max="6400" width="11.44140625" style="4"/>
    <col min="6401" max="6401" width="56.33203125" style="4" bestFit="1" customWidth="1"/>
    <col min="6402" max="6402" width="11.5546875" style="4" bestFit="1" customWidth="1"/>
    <col min="6403" max="6405" width="12.88671875" style="4" bestFit="1" customWidth="1"/>
    <col min="6406" max="6406" width="14.6640625" style="4" bestFit="1" customWidth="1"/>
    <col min="6407" max="6656" width="11.44140625" style="4"/>
    <col min="6657" max="6657" width="56.33203125" style="4" bestFit="1" customWidth="1"/>
    <col min="6658" max="6658" width="11.5546875" style="4" bestFit="1" customWidth="1"/>
    <col min="6659" max="6661" width="12.88671875" style="4" bestFit="1" customWidth="1"/>
    <col min="6662" max="6662" width="14.6640625" style="4" bestFit="1" customWidth="1"/>
    <col min="6663" max="6912" width="11.44140625" style="4"/>
    <col min="6913" max="6913" width="56.33203125" style="4" bestFit="1" customWidth="1"/>
    <col min="6914" max="6914" width="11.5546875" style="4" bestFit="1" customWidth="1"/>
    <col min="6915" max="6917" width="12.88671875" style="4" bestFit="1" customWidth="1"/>
    <col min="6918" max="6918" width="14.6640625" style="4" bestFit="1" customWidth="1"/>
    <col min="6919" max="7168" width="11.44140625" style="4"/>
    <col min="7169" max="7169" width="56.33203125" style="4" bestFit="1" customWidth="1"/>
    <col min="7170" max="7170" width="11.5546875" style="4" bestFit="1" customWidth="1"/>
    <col min="7171" max="7173" width="12.88671875" style="4" bestFit="1" customWidth="1"/>
    <col min="7174" max="7174" width="14.6640625" style="4" bestFit="1" customWidth="1"/>
    <col min="7175" max="7424" width="11.44140625" style="4"/>
    <col min="7425" max="7425" width="56.33203125" style="4" bestFit="1" customWidth="1"/>
    <col min="7426" max="7426" width="11.5546875" style="4" bestFit="1" customWidth="1"/>
    <col min="7427" max="7429" width="12.88671875" style="4" bestFit="1" customWidth="1"/>
    <col min="7430" max="7430" width="14.6640625" style="4" bestFit="1" customWidth="1"/>
    <col min="7431" max="7680" width="11.44140625" style="4"/>
    <col min="7681" max="7681" width="56.33203125" style="4" bestFit="1" customWidth="1"/>
    <col min="7682" max="7682" width="11.5546875" style="4" bestFit="1" customWidth="1"/>
    <col min="7683" max="7685" width="12.88671875" style="4" bestFit="1" customWidth="1"/>
    <col min="7686" max="7686" width="14.6640625" style="4" bestFit="1" customWidth="1"/>
    <col min="7687" max="7936" width="11.44140625" style="4"/>
    <col min="7937" max="7937" width="56.33203125" style="4" bestFit="1" customWidth="1"/>
    <col min="7938" max="7938" width="11.5546875" style="4" bestFit="1" customWidth="1"/>
    <col min="7939" max="7941" width="12.88671875" style="4" bestFit="1" customWidth="1"/>
    <col min="7942" max="7942" width="14.6640625" style="4" bestFit="1" customWidth="1"/>
    <col min="7943" max="8192" width="11.44140625" style="4"/>
    <col min="8193" max="8193" width="56.33203125" style="4" bestFit="1" customWidth="1"/>
    <col min="8194" max="8194" width="11.5546875" style="4" bestFit="1" customWidth="1"/>
    <col min="8195" max="8197" width="12.88671875" style="4" bestFit="1" customWidth="1"/>
    <col min="8198" max="8198" width="14.6640625" style="4" bestFit="1" customWidth="1"/>
    <col min="8199" max="8448" width="11.44140625" style="4"/>
    <col min="8449" max="8449" width="56.33203125" style="4" bestFit="1" customWidth="1"/>
    <col min="8450" max="8450" width="11.5546875" style="4" bestFit="1" customWidth="1"/>
    <col min="8451" max="8453" width="12.88671875" style="4" bestFit="1" customWidth="1"/>
    <col min="8454" max="8454" width="14.6640625" style="4" bestFit="1" customWidth="1"/>
    <col min="8455" max="8704" width="11.44140625" style="4"/>
    <col min="8705" max="8705" width="56.33203125" style="4" bestFit="1" customWidth="1"/>
    <col min="8706" max="8706" width="11.5546875" style="4" bestFit="1" customWidth="1"/>
    <col min="8707" max="8709" width="12.88671875" style="4" bestFit="1" customWidth="1"/>
    <col min="8710" max="8710" width="14.6640625" style="4" bestFit="1" customWidth="1"/>
    <col min="8711" max="8960" width="11.44140625" style="4"/>
    <col min="8961" max="8961" width="56.33203125" style="4" bestFit="1" customWidth="1"/>
    <col min="8962" max="8962" width="11.5546875" style="4" bestFit="1" customWidth="1"/>
    <col min="8963" max="8965" width="12.88671875" style="4" bestFit="1" customWidth="1"/>
    <col min="8966" max="8966" width="14.6640625" style="4" bestFit="1" customWidth="1"/>
    <col min="8967" max="9216" width="11.44140625" style="4"/>
    <col min="9217" max="9217" width="56.33203125" style="4" bestFit="1" customWidth="1"/>
    <col min="9218" max="9218" width="11.5546875" style="4" bestFit="1" customWidth="1"/>
    <col min="9219" max="9221" width="12.88671875" style="4" bestFit="1" customWidth="1"/>
    <col min="9222" max="9222" width="14.6640625" style="4" bestFit="1" customWidth="1"/>
    <col min="9223" max="9472" width="11.44140625" style="4"/>
    <col min="9473" max="9473" width="56.33203125" style="4" bestFit="1" customWidth="1"/>
    <col min="9474" max="9474" width="11.5546875" style="4" bestFit="1" customWidth="1"/>
    <col min="9475" max="9477" width="12.88671875" style="4" bestFit="1" customWidth="1"/>
    <col min="9478" max="9478" width="14.6640625" style="4" bestFit="1" customWidth="1"/>
    <col min="9479" max="9728" width="11.44140625" style="4"/>
    <col min="9729" max="9729" width="56.33203125" style="4" bestFit="1" customWidth="1"/>
    <col min="9730" max="9730" width="11.5546875" style="4" bestFit="1" customWidth="1"/>
    <col min="9731" max="9733" width="12.88671875" style="4" bestFit="1" customWidth="1"/>
    <col min="9734" max="9734" width="14.6640625" style="4" bestFit="1" customWidth="1"/>
    <col min="9735" max="9984" width="11.44140625" style="4"/>
    <col min="9985" max="9985" width="56.33203125" style="4" bestFit="1" customWidth="1"/>
    <col min="9986" max="9986" width="11.5546875" style="4" bestFit="1" customWidth="1"/>
    <col min="9987" max="9989" width="12.88671875" style="4" bestFit="1" customWidth="1"/>
    <col min="9990" max="9990" width="14.6640625" style="4" bestFit="1" customWidth="1"/>
    <col min="9991" max="10240" width="11.44140625" style="4"/>
    <col min="10241" max="10241" width="56.33203125" style="4" bestFit="1" customWidth="1"/>
    <col min="10242" max="10242" width="11.5546875" style="4" bestFit="1" customWidth="1"/>
    <col min="10243" max="10245" width="12.88671875" style="4" bestFit="1" customWidth="1"/>
    <col min="10246" max="10246" width="14.6640625" style="4" bestFit="1" customWidth="1"/>
    <col min="10247" max="10496" width="11.44140625" style="4"/>
    <col min="10497" max="10497" width="56.33203125" style="4" bestFit="1" customWidth="1"/>
    <col min="10498" max="10498" width="11.5546875" style="4" bestFit="1" customWidth="1"/>
    <col min="10499" max="10501" width="12.88671875" style="4" bestFit="1" customWidth="1"/>
    <col min="10502" max="10502" width="14.6640625" style="4" bestFit="1" customWidth="1"/>
    <col min="10503" max="10752" width="11.44140625" style="4"/>
    <col min="10753" max="10753" width="56.33203125" style="4" bestFit="1" customWidth="1"/>
    <col min="10754" max="10754" width="11.5546875" style="4" bestFit="1" customWidth="1"/>
    <col min="10755" max="10757" width="12.88671875" style="4" bestFit="1" customWidth="1"/>
    <col min="10758" max="10758" width="14.6640625" style="4" bestFit="1" customWidth="1"/>
    <col min="10759" max="11008" width="11.44140625" style="4"/>
    <col min="11009" max="11009" width="56.33203125" style="4" bestFit="1" customWidth="1"/>
    <col min="11010" max="11010" width="11.5546875" style="4" bestFit="1" customWidth="1"/>
    <col min="11011" max="11013" width="12.88671875" style="4" bestFit="1" customWidth="1"/>
    <col min="11014" max="11014" width="14.6640625" style="4" bestFit="1" customWidth="1"/>
    <col min="11015" max="11264" width="11.44140625" style="4"/>
    <col min="11265" max="11265" width="56.33203125" style="4" bestFit="1" customWidth="1"/>
    <col min="11266" max="11266" width="11.5546875" style="4" bestFit="1" customWidth="1"/>
    <col min="11267" max="11269" width="12.88671875" style="4" bestFit="1" customWidth="1"/>
    <col min="11270" max="11270" width="14.6640625" style="4" bestFit="1" customWidth="1"/>
    <col min="11271" max="11520" width="11.44140625" style="4"/>
    <col min="11521" max="11521" width="56.33203125" style="4" bestFit="1" customWidth="1"/>
    <col min="11522" max="11522" width="11.5546875" style="4" bestFit="1" customWidth="1"/>
    <col min="11523" max="11525" width="12.88671875" style="4" bestFit="1" customWidth="1"/>
    <col min="11526" max="11526" width="14.6640625" style="4" bestFit="1" customWidth="1"/>
    <col min="11527" max="11776" width="11.44140625" style="4"/>
    <col min="11777" max="11777" width="56.33203125" style="4" bestFit="1" customWidth="1"/>
    <col min="11778" max="11778" width="11.5546875" style="4" bestFit="1" customWidth="1"/>
    <col min="11779" max="11781" width="12.88671875" style="4" bestFit="1" customWidth="1"/>
    <col min="11782" max="11782" width="14.6640625" style="4" bestFit="1" customWidth="1"/>
    <col min="11783" max="12032" width="11.44140625" style="4"/>
    <col min="12033" max="12033" width="56.33203125" style="4" bestFit="1" customWidth="1"/>
    <col min="12034" max="12034" width="11.5546875" style="4" bestFit="1" customWidth="1"/>
    <col min="12035" max="12037" width="12.88671875" style="4" bestFit="1" customWidth="1"/>
    <col min="12038" max="12038" width="14.6640625" style="4" bestFit="1" customWidth="1"/>
    <col min="12039" max="12288" width="11.44140625" style="4"/>
    <col min="12289" max="12289" width="56.33203125" style="4" bestFit="1" customWidth="1"/>
    <col min="12290" max="12290" width="11.5546875" style="4" bestFit="1" customWidth="1"/>
    <col min="12291" max="12293" width="12.88671875" style="4" bestFit="1" customWidth="1"/>
    <col min="12294" max="12294" width="14.6640625" style="4" bestFit="1" customWidth="1"/>
    <col min="12295" max="12544" width="11.44140625" style="4"/>
    <col min="12545" max="12545" width="56.33203125" style="4" bestFit="1" customWidth="1"/>
    <col min="12546" max="12546" width="11.5546875" style="4" bestFit="1" customWidth="1"/>
    <col min="12547" max="12549" width="12.88671875" style="4" bestFit="1" customWidth="1"/>
    <col min="12550" max="12550" width="14.6640625" style="4" bestFit="1" customWidth="1"/>
    <col min="12551" max="12800" width="11.44140625" style="4"/>
    <col min="12801" max="12801" width="56.33203125" style="4" bestFit="1" customWidth="1"/>
    <col min="12802" max="12802" width="11.5546875" style="4" bestFit="1" customWidth="1"/>
    <col min="12803" max="12805" width="12.88671875" style="4" bestFit="1" customWidth="1"/>
    <col min="12806" max="12806" width="14.6640625" style="4" bestFit="1" customWidth="1"/>
    <col min="12807" max="13056" width="11.44140625" style="4"/>
    <col min="13057" max="13057" width="56.33203125" style="4" bestFit="1" customWidth="1"/>
    <col min="13058" max="13058" width="11.5546875" style="4" bestFit="1" customWidth="1"/>
    <col min="13059" max="13061" width="12.88671875" style="4" bestFit="1" customWidth="1"/>
    <col min="13062" max="13062" width="14.6640625" style="4" bestFit="1" customWidth="1"/>
    <col min="13063" max="13312" width="11.44140625" style="4"/>
    <col min="13313" max="13313" width="56.33203125" style="4" bestFit="1" customWidth="1"/>
    <col min="13314" max="13314" width="11.5546875" style="4" bestFit="1" customWidth="1"/>
    <col min="13315" max="13317" width="12.88671875" style="4" bestFit="1" customWidth="1"/>
    <col min="13318" max="13318" width="14.6640625" style="4" bestFit="1" customWidth="1"/>
    <col min="13319" max="13568" width="11.44140625" style="4"/>
    <col min="13569" max="13569" width="56.33203125" style="4" bestFit="1" customWidth="1"/>
    <col min="13570" max="13570" width="11.5546875" style="4" bestFit="1" customWidth="1"/>
    <col min="13571" max="13573" width="12.88671875" style="4" bestFit="1" customWidth="1"/>
    <col min="13574" max="13574" width="14.6640625" style="4" bestFit="1" customWidth="1"/>
    <col min="13575" max="13824" width="11.44140625" style="4"/>
    <col min="13825" max="13825" width="56.33203125" style="4" bestFit="1" customWidth="1"/>
    <col min="13826" max="13826" width="11.5546875" style="4" bestFit="1" customWidth="1"/>
    <col min="13827" max="13829" width="12.88671875" style="4" bestFit="1" customWidth="1"/>
    <col min="13830" max="13830" width="14.6640625" style="4" bestFit="1" customWidth="1"/>
    <col min="13831" max="14080" width="11.44140625" style="4"/>
    <col min="14081" max="14081" width="56.33203125" style="4" bestFit="1" customWidth="1"/>
    <col min="14082" max="14082" width="11.5546875" style="4" bestFit="1" customWidth="1"/>
    <col min="14083" max="14085" width="12.88671875" style="4" bestFit="1" customWidth="1"/>
    <col min="14086" max="14086" width="14.6640625" style="4" bestFit="1" customWidth="1"/>
    <col min="14087" max="14336" width="11.44140625" style="4"/>
    <col min="14337" max="14337" width="56.33203125" style="4" bestFit="1" customWidth="1"/>
    <col min="14338" max="14338" width="11.5546875" style="4" bestFit="1" customWidth="1"/>
    <col min="14339" max="14341" width="12.88671875" style="4" bestFit="1" customWidth="1"/>
    <col min="14342" max="14342" width="14.6640625" style="4" bestFit="1" customWidth="1"/>
    <col min="14343" max="14592" width="11.44140625" style="4"/>
    <col min="14593" max="14593" width="56.33203125" style="4" bestFit="1" customWidth="1"/>
    <col min="14594" max="14594" width="11.5546875" style="4" bestFit="1" customWidth="1"/>
    <col min="14595" max="14597" width="12.88671875" style="4" bestFit="1" customWidth="1"/>
    <col min="14598" max="14598" width="14.6640625" style="4" bestFit="1" customWidth="1"/>
    <col min="14599" max="14848" width="11.44140625" style="4"/>
    <col min="14849" max="14849" width="56.33203125" style="4" bestFit="1" customWidth="1"/>
    <col min="14850" max="14850" width="11.5546875" style="4" bestFit="1" customWidth="1"/>
    <col min="14851" max="14853" width="12.88671875" style="4" bestFit="1" customWidth="1"/>
    <col min="14854" max="14854" width="14.6640625" style="4" bestFit="1" customWidth="1"/>
    <col min="14855" max="15104" width="11.44140625" style="4"/>
    <col min="15105" max="15105" width="56.33203125" style="4" bestFit="1" customWidth="1"/>
    <col min="15106" max="15106" width="11.5546875" style="4" bestFit="1" customWidth="1"/>
    <col min="15107" max="15109" width="12.88671875" style="4" bestFit="1" customWidth="1"/>
    <col min="15110" max="15110" width="14.6640625" style="4" bestFit="1" customWidth="1"/>
    <col min="15111" max="15360" width="11.44140625" style="4"/>
    <col min="15361" max="15361" width="56.33203125" style="4" bestFit="1" customWidth="1"/>
    <col min="15362" max="15362" width="11.5546875" style="4" bestFit="1" customWidth="1"/>
    <col min="15363" max="15365" width="12.88671875" style="4" bestFit="1" customWidth="1"/>
    <col min="15366" max="15366" width="14.6640625" style="4" bestFit="1" customWidth="1"/>
    <col min="15367" max="15616" width="11.44140625" style="4"/>
    <col min="15617" max="15617" width="56.33203125" style="4" bestFit="1" customWidth="1"/>
    <col min="15618" max="15618" width="11.5546875" style="4" bestFit="1" customWidth="1"/>
    <col min="15619" max="15621" width="12.88671875" style="4" bestFit="1" customWidth="1"/>
    <col min="15622" max="15622" width="14.6640625" style="4" bestFit="1" customWidth="1"/>
    <col min="15623" max="15872" width="11.44140625" style="4"/>
    <col min="15873" max="15873" width="56.33203125" style="4" bestFit="1" customWidth="1"/>
    <col min="15874" max="15874" width="11.5546875" style="4" bestFit="1" customWidth="1"/>
    <col min="15875" max="15877" width="12.88671875" style="4" bestFit="1" customWidth="1"/>
    <col min="15878" max="15878" width="14.6640625" style="4" bestFit="1" customWidth="1"/>
    <col min="15879" max="16128" width="11.44140625" style="4"/>
    <col min="16129" max="16129" width="56.33203125" style="4" bestFit="1" customWidth="1"/>
    <col min="16130" max="16130" width="11.5546875" style="4" bestFit="1" customWidth="1"/>
    <col min="16131" max="16133" width="12.88671875" style="4" bestFit="1" customWidth="1"/>
    <col min="16134" max="16134" width="14.6640625" style="4" bestFit="1" customWidth="1"/>
    <col min="16135" max="16384" width="11.44140625" style="4"/>
  </cols>
  <sheetData>
    <row r="1" spans="1:6" x14ac:dyDescent="0.2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</row>
    <row r="2" spans="1:6" x14ac:dyDescent="0.2">
      <c r="A2" s="4" t="s">
        <v>11</v>
      </c>
      <c r="B2" s="4">
        <v>0</v>
      </c>
      <c r="C2" s="4">
        <v>166000</v>
      </c>
      <c r="D2" s="4">
        <v>0</v>
      </c>
      <c r="E2" s="4">
        <v>166000</v>
      </c>
      <c r="F2" s="4">
        <v>0</v>
      </c>
    </row>
    <row r="3" spans="1:6" x14ac:dyDescent="0.2">
      <c r="A3" s="4" t="s">
        <v>12</v>
      </c>
      <c r="B3" s="4">
        <v>0</v>
      </c>
      <c r="C3" s="4">
        <v>41500</v>
      </c>
      <c r="D3" s="4">
        <v>0</v>
      </c>
      <c r="E3" s="4">
        <v>41500</v>
      </c>
      <c r="F3" s="4">
        <v>0</v>
      </c>
    </row>
    <row r="4" spans="1:6" x14ac:dyDescent="0.2">
      <c r="A4" s="4" t="s">
        <v>13</v>
      </c>
      <c r="B4" s="4">
        <v>0</v>
      </c>
      <c r="C4" s="4">
        <v>83000</v>
      </c>
      <c r="D4" s="4">
        <v>0</v>
      </c>
      <c r="E4" s="4">
        <v>83000</v>
      </c>
      <c r="F4" s="4">
        <v>0</v>
      </c>
    </row>
    <row r="5" spans="1:6" x14ac:dyDescent="0.2">
      <c r="A5" s="4" t="s">
        <v>14</v>
      </c>
      <c r="B5" s="4">
        <v>0</v>
      </c>
      <c r="C5" s="4">
        <v>2847369.72</v>
      </c>
      <c r="D5" s="4">
        <v>-246176.52</v>
      </c>
      <c r="E5" s="4">
        <v>2847369.72</v>
      </c>
      <c r="F5" s="4">
        <v>0</v>
      </c>
    </row>
    <row r="6" spans="1:6" x14ac:dyDescent="0.2">
      <c r="A6" s="4" t="s">
        <v>15</v>
      </c>
      <c r="B6" s="4">
        <v>0</v>
      </c>
      <c r="C6" s="4">
        <v>83000</v>
      </c>
      <c r="D6" s="4">
        <v>0</v>
      </c>
      <c r="E6" s="4">
        <v>83000</v>
      </c>
      <c r="F6" s="4">
        <v>0</v>
      </c>
    </row>
    <row r="7" spans="1:6" x14ac:dyDescent="0.2">
      <c r="A7" s="4" t="s">
        <v>16</v>
      </c>
      <c r="B7" s="4">
        <v>0</v>
      </c>
      <c r="C7" s="4">
        <v>220000</v>
      </c>
      <c r="D7" s="4">
        <v>0</v>
      </c>
      <c r="E7" s="4">
        <v>220000</v>
      </c>
      <c r="F7" s="4">
        <v>0</v>
      </c>
    </row>
    <row r="8" spans="1:6" x14ac:dyDescent="0.2">
      <c r="A8" s="4" t="s">
        <v>17</v>
      </c>
      <c r="B8" s="4">
        <v>0</v>
      </c>
      <c r="C8" s="4">
        <v>35000</v>
      </c>
      <c r="D8" s="4">
        <v>0</v>
      </c>
      <c r="E8" s="4">
        <v>35000</v>
      </c>
      <c r="F8" s="4">
        <v>0</v>
      </c>
    </row>
    <row r="9" spans="1:6" x14ac:dyDescent="0.2">
      <c r="A9" s="4" t="s">
        <v>18</v>
      </c>
      <c r="B9" s="4">
        <v>0</v>
      </c>
      <c r="C9" s="4">
        <v>50000</v>
      </c>
      <c r="D9" s="4">
        <v>0</v>
      </c>
      <c r="E9" s="4">
        <v>50000</v>
      </c>
      <c r="F9" s="4">
        <v>0</v>
      </c>
    </row>
    <row r="10" spans="1:6" x14ac:dyDescent="0.2">
      <c r="A10" s="4" t="s">
        <v>19</v>
      </c>
      <c r="B10" s="4">
        <v>0</v>
      </c>
      <c r="C10" s="4">
        <v>321410.42</v>
      </c>
      <c r="D10" s="4">
        <v>246.11</v>
      </c>
      <c r="E10" s="4">
        <v>321410.42</v>
      </c>
      <c r="F10" s="4">
        <v>0</v>
      </c>
    </row>
    <row r="11" spans="1:6" x14ac:dyDescent="0.2">
      <c r="A11" s="4" t="s">
        <v>20</v>
      </c>
      <c r="B11" s="4">
        <v>0</v>
      </c>
      <c r="C11" s="4">
        <v>3962765.97</v>
      </c>
      <c r="D11" s="4">
        <v>3897882.42</v>
      </c>
      <c r="E11" s="4">
        <v>3962765.97</v>
      </c>
      <c r="F11" s="4">
        <v>0</v>
      </c>
    </row>
    <row r="12" spans="1:6" x14ac:dyDescent="0.2">
      <c r="A12" s="4" t="s">
        <v>21</v>
      </c>
      <c r="B12" s="4">
        <v>0</v>
      </c>
      <c r="C12" s="4">
        <v>28119.87</v>
      </c>
      <c r="D12" s="4">
        <v>-426.88</v>
      </c>
      <c r="E12" s="4">
        <v>28119.87</v>
      </c>
      <c r="F12" s="4">
        <v>0</v>
      </c>
    </row>
    <row r="13" spans="1:6" x14ac:dyDescent="0.2">
      <c r="A13" s="4" t="s">
        <v>22</v>
      </c>
      <c r="B13" s="4">
        <v>0</v>
      </c>
      <c r="C13" s="4">
        <v>2760.01</v>
      </c>
      <c r="D13" s="4">
        <v>0</v>
      </c>
      <c r="E13" s="4">
        <v>2760.01</v>
      </c>
      <c r="F13" s="4">
        <v>0</v>
      </c>
    </row>
    <row r="14" spans="1:6" x14ac:dyDescent="0.2">
      <c r="A14" s="4" t="s">
        <v>23</v>
      </c>
      <c r="B14" s="4">
        <v>0</v>
      </c>
      <c r="C14" s="4">
        <v>54876.480000000003</v>
      </c>
      <c r="D14" s="4">
        <v>-486651.64</v>
      </c>
      <c r="E14" s="4">
        <v>54876.480000000003</v>
      </c>
      <c r="F14" s="4">
        <v>0</v>
      </c>
    </row>
    <row r="15" spans="1:6" x14ac:dyDescent="0.2">
      <c r="A15" s="4" t="s">
        <v>24</v>
      </c>
      <c r="B15" s="4">
        <v>0</v>
      </c>
      <c r="C15" s="4">
        <v>3121.53</v>
      </c>
      <c r="D15" s="4">
        <v>0.03</v>
      </c>
      <c r="E15" s="4">
        <v>3121.53</v>
      </c>
      <c r="F15" s="4">
        <v>0</v>
      </c>
    </row>
    <row r="16" spans="1:6" x14ac:dyDescent="0.2">
      <c r="A16" s="4" t="s">
        <v>25</v>
      </c>
      <c r="B16" s="4">
        <v>0</v>
      </c>
      <c r="C16" s="4">
        <v>269080.25</v>
      </c>
      <c r="D16" s="4">
        <v>139911.01</v>
      </c>
      <c r="E16" s="4">
        <v>269080.25</v>
      </c>
      <c r="F16" s="4">
        <v>0</v>
      </c>
    </row>
    <row r="17" spans="1:6" x14ac:dyDescent="0.2">
      <c r="A17" s="4" t="s">
        <v>26</v>
      </c>
      <c r="B17" s="4">
        <v>0</v>
      </c>
      <c r="C17" s="4">
        <v>2964314.53</v>
      </c>
      <c r="D17" s="4">
        <v>1548390.46</v>
      </c>
      <c r="E17" s="4">
        <v>2964314.53</v>
      </c>
      <c r="F17" s="4">
        <v>0</v>
      </c>
    </row>
    <row r="18" spans="1:6" x14ac:dyDescent="0.2">
      <c r="A18" s="4" t="s">
        <v>27</v>
      </c>
      <c r="B18" s="4">
        <v>0</v>
      </c>
      <c r="C18" s="4">
        <v>6125788.4800000004</v>
      </c>
      <c r="D18" s="4">
        <v>4826867</v>
      </c>
      <c r="E18" s="4">
        <v>6125788.4800000004</v>
      </c>
      <c r="F18" s="4">
        <v>0</v>
      </c>
    </row>
    <row r="19" spans="1:6" x14ac:dyDescent="0.2">
      <c r="A19" s="4" t="s">
        <v>28</v>
      </c>
      <c r="B19" s="4">
        <v>0</v>
      </c>
      <c r="C19" s="4">
        <v>7883.31</v>
      </c>
      <c r="D19" s="4">
        <v>159.94999999999999</v>
      </c>
      <c r="E19" s="4">
        <v>7883.31</v>
      </c>
      <c r="F19" s="4">
        <v>0</v>
      </c>
    </row>
    <row r="20" spans="1:6" x14ac:dyDescent="0.2">
      <c r="A20" s="4" t="s">
        <v>29</v>
      </c>
      <c r="B20" s="4">
        <v>0</v>
      </c>
      <c r="C20" s="4">
        <v>16429.75</v>
      </c>
      <c r="D20" s="4">
        <v>302.10000000000002</v>
      </c>
      <c r="E20" s="4">
        <v>16429.75</v>
      </c>
      <c r="F20" s="4">
        <v>0</v>
      </c>
    </row>
    <row r="21" spans="1:6" x14ac:dyDescent="0.2">
      <c r="A21" s="4" t="s">
        <v>30</v>
      </c>
      <c r="B21" s="4">
        <v>0</v>
      </c>
      <c r="C21" s="4">
        <v>8836.64</v>
      </c>
      <c r="D21" s="4">
        <v>334.7</v>
      </c>
      <c r="E21" s="4">
        <v>8836.64</v>
      </c>
      <c r="F21" s="4">
        <v>0</v>
      </c>
    </row>
    <row r="22" spans="1:6" x14ac:dyDescent="0.2">
      <c r="A22" s="4" t="s">
        <v>31</v>
      </c>
      <c r="B22" s="4">
        <v>0</v>
      </c>
      <c r="C22" s="4">
        <v>188790.27</v>
      </c>
      <c r="D22" s="4">
        <v>-525668.31999999995</v>
      </c>
      <c r="E22" s="4">
        <v>188790.27</v>
      </c>
      <c r="F22" s="4">
        <v>0</v>
      </c>
    </row>
    <row r="23" spans="1:6" x14ac:dyDescent="0.2">
      <c r="A23" s="4" t="s">
        <v>32</v>
      </c>
      <c r="B23" s="4">
        <v>0</v>
      </c>
      <c r="C23" s="4">
        <v>1491443.69</v>
      </c>
      <c r="D23" s="4">
        <v>-1129423.24</v>
      </c>
      <c r="E23" s="4">
        <v>1491443.69</v>
      </c>
      <c r="F23" s="4">
        <v>0</v>
      </c>
    </row>
    <row r="24" spans="1:6" x14ac:dyDescent="0.2">
      <c r="A24" s="4" t="s">
        <v>33</v>
      </c>
      <c r="B24" s="4">
        <v>0</v>
      </c>
      <c r="C24" s="4">
        <v>812226.97</v>
      </c>
      <c r="D24" s="4">
        <v>-476957.9</v>
      </c>
      <c r="E24" s="4">
        <v>812226.97</v>
      </c>
      <c r="F24" s="4">
        <v>0</v>
      </c>
    </row>
    <row r="25" spans="1:6" x14ac:dyDescent="0.2">
      <c r="A25" s="4" t="s">
        <v>34</v>
      </c>
      <c r="B25" s="4">
        <v>0</v>
      </c>
      <c r="C25" s="4">
        <v>7038.97</v>
      </c>
      <c r="D25" s="4">
        <v>520.34</v>
      </c>
      <c r="E25" s="4">
        <v>7038.97</v>
      </c>
      <c r="F25" s="4">
        <v>0</v>
      </c>
    </row>
    <row r="26" spans="1:6" x14ac:dyDescent="0.2">
      <c r="A26" s="4" t="s">
        <v>35</v>
      </c>
      <c r="B26" s="4">
        <v>0</v>
      </c>
      <c r="C26" s="4">
        <v>616663.94999999995</v>
      </c>
      <c r="D26" s="4">
        <v>35145.440000000002</v>
      </c>
      <c r="E26" s="4">
        <v>616663.94999999995</v>
      </c>
      <c r="F26" s="4">
        <v>0</v>
      </c>
    </row>
    <row r="27" spans="1:6" x14ac:dyDescent="0.2">
      <c r="A27" s="4" t="s">
        <v>36</v>
      </c>
      <c r="B27" s="4">
        <v>0</v>
      </c>
      <c r="C27" s="4">
        <v>126549.8</v>
      </c>
      <c r="D27" s="4">
        <v>-23.2</v>
      </c>
      <c r="E27" s="4">
        <v>126549.8</v>
      </c>
      <c r="F27" s="4">
        <v>0</v>
      </c>
    </row>
    <row r="28" spans="1:6" x14ac:dyDescent="0.2">
      <c r="A28" s="4" t="s">
        <v>37</v>
      </c>
      <c r="B28" s="4">
        <v>0</v>
      </c>
      <c r="C28" s="4">
        <v>96075.88</v>
      </c>
      <c r="D28" s="4">
        <v>1009.96</v>
      </c>
      <c r="E28" s="4">
        <v>96075.88</v>
      </c>
      <c r="F28" s="4">
        <v>0</v>
      </c>
    </row>
    <row r="29" spans="1:6" x14ac:dyDescent="0.2">
      <c r="A29" s="4" t="s">
        <v>38</v>
      </c>
      <c r="B29" s="4">
        <v>0</v>
      </c>
      <c r="C29" s="4">
        <v>0</v>
      </c>
      <c r="D29" s="4">
        <v>-3300000</v>
      </c>
      <c r="E29" s="4">
        <v>0</v>
      </c>
      <c r="F29" s="4">
        <v>0</v>
      </c>
    </row>
    <row r="30" spans="1:6" x14ac:dyDescent="0.2">
      <c r="A30" s="4" t="s">
        <v>39</v>
      </c>
      <c r="B30" s="4">
        <v>0</v>
      </c>
      <c r="C30" s="4">
        <v>140031461.65000001</v>
      </c>
      <c r="D30" s="4">
        <v>-26064113.120000001</v>
      </c>
      <c r="E30" s="4">
        <v>140031461.65000001</v>
      </c>
      <c r="F30" s="4">
        <v>0</v>
      </c>
    </row>
    <row r="31" spans="1:6" x14ac:dyDescent="0.2">
      <c r="A31" s="4" t="s">
        <v>40</v>
      </c>
      <c r="B31" s="4">
        <v>0</v>
      </c>
      <c r="C31" s="4">
        <v>20194051.84</v>
      </c>
      <c r="D31" s="4">
        <v>-9300681.7899999991</v>
      </c>
      <c r="E31" s="4">
        <v>20194051.84</v>
      </c>
      <c r="F31" s="4">
        <v>0</v>
      </c>
    </row>
    <row r="32" spans="1:6" x14ac:dyDescent="0.2">
      <c r="A32" s="4" t="s">
        <v>41</v>
      </c>
      <c r="B32" s="4">
        <v>0</v>
      </c>
      <c r="C32" s="4">
        <v>34455616.130000003</v>
      </c>
      <c r="D32" s="4">
        <v>487288.01</v>
      </c>
      <c r="E32" s="4">
        <v>34455616.130000003</v>
      </c>
      <c r="F32" s="4">
        <v>0</v>
      </c>
    </row>
    <row r="33" spans="1:6" x14ac:dyDescent="0.2">
      <c r="A33" s="4" t="s">
        <v>42</v>
      </c>
      <c r="B33" s="4">
        <v>0</v>
      </c>
      <c r="C33" s="4">
        <v>945794.96</v>
      </c>
      <c r="D33" s="4">
        <v>7897.05</v>
      </c>
      <c r="E33" s="4">
        <v>945794.96</v>
      </c>
      <c r="F33" s="4">
        <v>0</v>
      </c>
    </row>
    <row r="34" spans="1:6" x14ac:dyDescent="0.2">
      <c r="A34" s="4" t="s">
        <v>43</v>
      </c>
      <c r="B34" s="4">
        <v>0</v>
      </c>
      <c r="C34" s="4">
        <v>320264.33</v>
      </c>
      <c r="D34" s="4">
        <v>2674.09</v>
      </c>
      <c r="E34" s="4">
        <v>320264.33</v>
      </c>
      <c r="F34" s="4">
        <v>0</v>
      </c>
    </row>
    <row r="35" spans="1:6" x14ac:dyDescent="0.2">
      <c r="A35" s="4" t="s">
        <v>44</v>
      </c>
      <c r="B35" s="4">
        <v>0</v>
      </c>
      <c r="C35" s="4">
        <v>10728933.65</v>
      </c>
      <c r="D35" s="4">
        <v>89582.74</v>
      </c>
      <c r="E35" s="4">
        <v>10728933.65</v>
      </c>
      <c r="F35" s="4">
        <v>0</v>
      </c>
    </row>
    <row r="36" spans="1:6" x14ac:dyDescent="0.2">
      <c r="A36" s="4" t="s">
        <v>45</v>
      </c>
      <c r="B36" s="4">
        <v>0</v>
      </c>
      <c r="C36" s="4">
        <v>21638854.329999998</v>
      </c>
      <c r="D36" s="4">
        <v>1120767.18</v>
      </c>
      <c r="E36" s="4">
        <v>21638854.329999998</v>
      </c>
      <c r="F36" s="4">
        <v>0</v>
      </c>
    </row>
    <row r="37" spans="1:6" x14ac:dyDescent="0.2">
      <c r="A37" s="4" t="s">
        <v>46</v>
      </c>
      <c r="B37" s="4">
        <v>0</v>
      </c>
      <c r="C37" s="4">
        <v>608771.35</v>
      </c>
      <c r="D37" s="4">
        <v>-6666908.5800000001</v>
      </c>
      <c r="E37" s="4">
        <v>608771.35</v>
      </c>
      <c r="F37" s="4">
        <v>0</v>
      </c>
    </row>
    <row r="38" spans="1:6" x14ac:dyDescent="0.2">
      <c r="A38" s="4" t="s">
        <v>47</v>
      </c>
      <c r="B38" s="4">
        <v>0</v>
      </c>
      <c r="C38" s="4">
        <v>10053679.24</v>
      </c>
      <c r="D38" s="4">
        <v>86090.63</v>
      </c>
      <c r="E38" s="4">
        <v>10053679.24</v>
      </c>
      <c r="F38" s="4">
        <v>0</v>
      </c>
    </row>
    <row r="39" spans="1:6" x14ac:dyDescent="0.2">
      <c r="A39" s="4" t="s">
        <v>48</v>
      </c>
      <c r="B39" s="4">
        <v>0</v>
      </c>
      <c r="C39" s="4">
        <v>588092.80000000005</v>
      </c>
      <c r="D39" s="4">
        <v>-311704.07</v>
      </c>
      <c r="E39" s="4">
        <v>588092.80000000005</v>
      </c>
      <c r="F39" s="4">
        <v>0</v>
      </c>
    </row>
    <row r="40" spans="1:6" x14ac:dyDescent="0.2">
      <c r="A40" s="4" t="s">
        <v>49</v>
      </c>
      <c r="B40" s="4">
        <v>0</v>
      </c>
      <c r="C40" s="4">
        <v>3.67</v>
      </c>
      <c r="D40" s="4">
        <v>0</v>
      </c>
      <c r="E40" s="4">
        <v>3.67</v>
      </c>
      <c r="F40" s="4">
        <v>0</v>
      </c>
    </row>
    <row r="41" spans="1:6" x14ac:dyDescent="0.2">
      <c r="A41" s="4" t="s">
        <v>50</v>
      </c>
      <c r="B41" s="4">
        <v>0</v>
      </c>
      <c r="C41" s="4">
        <v>407.57</v>
      </c>
      <c r="D41" s="4">
        <v>48.16</v>
      </c>
      <c r="E41" s="4">
        <v>407.57</v>
      </c>
      <c r="F41" s="4">
        <v>0</v>
      </c>
    </row>
    <row r="42" spans="1:6" x14ac:dyDescent="0.2">
      <c r="A42" s="4" t="s">
        <v>51</v>
      </c>
      <c r="B42" s="4">
        <v>0</v>
      </c>
      <c r="C42" s="4">
        <v>99.39</v>
      </c>
      <c r="D42" s="4">
        <v>123.83</v>
      </c>
      <c r="E42" s="4">
        <v>99.39</v>
      </c>
      <c r="F42" s="4">
        <v>0</v>
      </c>
    </row>
    <row r="43" spans="1:6" x14ac:dyDescent="0.2">
      <c r="A43" s="4" t="s">
        <v>52</v>
      </c>
      <c r="B43" s="4">
        <v>0</v>
      </c>
      <c r="C43" s="4">
        <v>1358807.48</v>
      </c>
      <c r="D43" s="4">
        <v>-826.61</v>
      </c>
      <c r="E43" s="4">
        <v>1358807.48</v>
      </c>
      <c r="F43" s="4">
        <v>0</v>
      </c>
    </row>
    <row r="44" spans="1:6" x14ac:dyDescent="0.2">
      <c r="A44" s="4" t="s">
        <v>53</v>
      </c>
      <c r="B44" s="4">
        <v>0</v>
      </c>
      <c r="C44" s="4">
        <v>5635555.4500000002</v>
      </c>
      <c r="D44" s="4">
        <v>42326.42</v>
      </c>
      <c r="E44" s="4">
        <v>5635555.4500000002</v>
      </c>
      <c r="F44" s="4">
        <v>0</v>
      </c>
    </row>
    <row r="45" spans="1:6" x14ac:dyDescent="0.2">
      <c r="A45" s="4" t="s">
        <v>54</v>
      </c>
      <c r="B45" s="4">
        <v>0</v>
      </c>
      <c r="C45" s="4">
        <v>0</v>
      </c>
      <c r="D45" s="4">
        <v>-3895</v>
      </c>
      <c r="E45" s="4">
        <v>0</v>
      </c>
      <c r="F45" s="4">
        <v>0</v>
      </c>
    </row>
    <row r="46" spans="1:6" x14ac:dyDescent="0.2">
      <c r="A46" s="4" t="s">
        <v>55</v>
      </c>
      <c r="B46" s="4">
        <v>0</v>
      </c>
      <c r="C46" s="4">
        <v>37000</v>
      </c>
      <c r="D46" s="4">
        <v>-124000</v>
      </c>
      <c r="E46" s="4">
        <v>37000</v>
      </c>
      <c r="F46" s="4">
        <v>0</v>
      </c>
    </row>
    <row r="47" spans="1:6" x14ac:dyDescent="0.2">
      <c r="A47" s="4" t="s">
        <v>56</v>
      </c>
      <c r="B47" s="4">
        <v>0</v>
      </c>
      <c r="C47" s="4">
        <v>0</v>
      </c>
      <c r="D47" s="4">
        <v>-15000</v>
      </c>
      <c r="E47" s="4">
        <v>0</v>
      </c>
      <c r="F47" s="4">
        <v>0</v>
      </c>
    </row>
    <row r="48" spans="1:6" x14ac:dyDescent="0.2">
      <c r="A48" s="4" t="s">
        <v>57</v>
      </c>
      <c r="B48" s="4">
        <v>0</v>
      </c>
      <c r="C48" s="4">
        <v>27863.200000000001</v>
      </c>
      <c r="D48" s="4">
        <v>27863.200000000001</v>
      </c>
      <c r="E48" s="4">
        <v>27863.200000000001</v>
      </c>
      <c r="F48" s="4">
        <v>0</v>
      </c>
    </row>
    <row r="49" spans="1:6" x14ac:dyDescent="0.2">
      <c r="A49" s="4" t="s">
        <v>58</v>
      </c>
      <c r="B49" s="4">
        <v>0</v>
      </c>
      <c r="C49" s="4">
        <v>464</v>
      </c>
      <c r="D49" s="4">
        <v>0</v>
      </c>
      <c r="E49" s="4">
        <v>464</v>
      </c>
      <c r="F49" s="4">
        <v>0</v>
      </c>
    </row>
    <row r="50" spans="1:6" x14ac:dyDescent="0.2">
      <c r="A50" s="4" t="s">
        <v>59</v>
      </c>
      <c r="B50" s="4">
        <v>0</v>
      </c>
      <c r="C50" s="4">
        <v>35840.85</v>
      </c>
      <c r="D50" s="4">
        <v>-803502.94</v>
      </c>
      <c r="E50" s="4">
        <v>35840.85</v>
      </c>
      <c r="F50" s="4">
        <v>0</v>
      </c>
    </row>
    <row r="51" spans="1:6" x14ac:dyDescent="0.2">
      <c r="A51" s="4" t="s">
        <v>60</v>
      </c>
      <c r="B51" s="4">
        <v>0</v>
      </c>
      <c r="C51" s="4">
        <v>717500</v>
      </c>
      <c r="D51" s="4">
        <v>-393318.95</v>
      </c>
      <c r="E51" s="4">
        <v>717500</v>
      </c>
      <c r="F51" s="4">
        <v>0</v>
      </c>
    </row>
    <row r="52" spans="1:6" x14ac:dyDescent="0.2">
      <c r="A52" s="4" t="s">
        <v>61</v>
      </c>
      <c r="B52" s="4">
        <v>0</v>
      </c>
      <c r="C52" s="4">
        <v>7449514.5700000003</v>
      </c>
      <c r="D52" s="4">
        <v>939933.34</v>
      </c>
      <c r="E52" s="4">
        <v>7449514.5700000003</v>
      </c>
      <c r="F52" s="4">
        <v>0</v>
      </c>
    </row>
    <row r="53" spans="1:6" x14ac:dyDescent="0.2">
      <c r="A53" s="4" t="s">
        <v>62</v>
      </c>
      <c r="B53" s="4">
        <v>0</v>
      </c>
      <c r="C53" s="4">
        <v>377531.52</v>
      </c>
      <c r="D53" s="4">
        <v>93256.03</v>
      </c>
      <c r="E53" s="4">
        <v>377531.52</v>
      </c>
      <c r="F53" s="4">
        <v>0</v>
      </c>
    </row>
    <row r="54" spans="1:6" x14ac:dyDescent="0.2">
      <c r="A54" s="4" t="s">
        <v>63</v>
      </c>
      <c r="B54" s="4">
        <v>0</v>
      </c>
      <c r="C54" s="4">
        <v>110004.19</v>
      </c>
      <c r="D54" s="4">
        <v>93865.4</v>
      </c>
      <c r="E54" s="4">
        <v>110004.19</v>
      </c>
      <c r="F54" s="4">
        <v>0</v>
      </c>
    </row>
    <row r="55" spans="1:6" x14ac:dyDescent="0.2">
      <c r="A55" s="4" t="s">
        <v>64</v>
      </c>
      <c r="B55" s="4">
        <v>0</v>
      </c>
      <c r="C55" s="4">
        <v>11871.55</v>
      </c>
      <c r="D55" s="4">
        <v>-809.62</v>
      </c>
      <c r="E55" s="4">
        <v>11871.55</v>
      </c>
      <c r="F55" s="4">
        <v>0</v>
      </c>
    </row>
    <row r="56" spans="1:6" x14ac:dyDescent="0.2">
      <c r="A56" s="4" t="s">
        <v>65</v>
      </c>
      <c r="B56" s="4">
        <v>0</v>
      </c>
      <c r="C56" s="4">
        <v>10.67</v>
      </c>
      <c r="D56" s="4">
        <v>0</v>
      </c>
      <c r="E56" s="4">
        <v>10.67</v>
      </c>
      <c r="F56" s="4">
        <v>0</v>
      </c>
    </row>
    <row r="57" spans="1:6" x14ac:dyDescent="0.2">
      <c r="A57" s="4" t="s">
        <v>66</v>
      </c>
      <c r="B57" s="4">
        <v>0</v>
      </c>
      <c r="C57" s="4">
        <v>7189.65</v>
      </c>
      <c r="D57" s="4">
        <v>6206.9</v>
      </c>
      <c r="E57" s="4">
        <v>7189.65</v>
      </c>
      <c r="F57" s="4">
        <v>0</v>
      </c>
    </row>
    <row r="58" spans="1:6" x14ac:dyDescent="0.2">
      <c r="A58" s="4" t="s">
        <v>67</v>
      </c>
      <c r="B58" s="4">
        <v>0</v>
      </c>
      <c r="C58" s="4">
        <v>1605076.26</v>
      </c>
      <c r="D58" s="4">
        <v>88934.82</v>
      </c>
      <c r="E58" s="4">
        <v>1605076.26</v>
      </c>
      <c r="F58" s="4">
        <v>0</v>
      </c>
    </row>
    <row r="59" spans="1:6" x14ac:dyDescent="0.2">
      <c r="A59" s="4" t="s">
        <v>68</v>
      </c>
      <c r="B59" s="4">
        <v>0</v>
      </c>
      <c r="C59" s="4">
        <v>160689.26</v>
      </c>
      <c r="D59" s="4">
        <v>99952.42</v>
      </c>
      <c r="E59" s="4">
        <v>160689.26</v>
      </c>
      <c r="F59" s="4">
        <v>0</v>
      </c>
    </row>
    <row r="60" spans="1:6" x14ac:dyDescent="0.2">
      <c r="A60" s="4" t="s">
        <v>69</v>
      </c>
      <c r="B60" s="4">
        <v>0</v>
      </c>
      <c r="C60" s="4">
        <v>6557657.7800000003</v>
      </c>
      <c r="D60" s="4">
        <v>-290585.96999999997</v>
      </c>
      <c r="E60" s="4">
        <v>6557657.7800000003</v>
      </c>
      <c r="F60" s="4">
        <v>0</v>
      </c>
    </row>
    <row r="61" spans="1:6" x14ac:dyDescent="0.2">
      <c r="A61" s="4" t="s">
        <v>70</v>
      </c>
      <c r="B61" s="4">
        <v>0</v>
      </c>
      <c r="C61" s="4">
        <v>29376</v>
      </c>
      <c r="D61" s="4">
        <v>16320</v>
      </c>
      <c r="E61" s="4">
        <v>29376</v>
      </c>
      <c r="F61" s="4">
        <v>0</v>
      </c>
    </row>
    <row r="62" spans="1:6" x14ac:dyDescent="0.2">
      <c r="A62" s="4" t="s">
        <v>71</v>
      </c>
      <c r="B62" s="4">
        <v>0</v>
      </c>
      <c r="C62" s="4">
        <v>258824.41</v>
      </c>
      <c r="D62" s="4">
        <v>39396.69</v>
      </c>
      <c r="E62" s="4">
        <v>258824.41</v>
      </c>
      <c r="F62" s="4">
        <v>0</v>
      </c>
    </row>
    <row r="63" spans="1:6" x14ac:dyDescent="0.2">
      <c r="A63" s="4" t="s">
        <v>72</v>
      </c>
      <c r="B63" s="4">
        <v>0</v>
      </c>
      <c r="C63" s="4">
        <v>106662.95</v>
      </c>
      <c r="D63" s="4">
        <v>40013.78</v>
      </c>
      <c r="E63" s="4">
        <v>106662.95</v>
      </c>
      <c r="F63" s="4">
        <v>0</v>
      </c>
    </row>
    <row r="64" spans="1:6" x14ac:dyDescent="0.2">
      <c r="A64" s="4" t="s">
        <v>73</v>
      </c>
      <c r="B64" s="4">
        <v>0</v>
      </c>
      <c r="C64" s="4">
        <v>119567.44</v>
      </c>
      <c r="D64" s="4">
        <v>-9967</v>
      </c>
      <c r="E64" s="4">
        <v>119567.44</v>
      </c>
      <c r="F64" s="4">
        <v>0</v>
      </c>
    </row>
    <row r="65" spans="1:6" x14ac:dyDescent="0.2">
      <c r="A65" s="4" t="s">
        <v>74</v>
      </c>
      <c r="B65" s="4">
        <v>0</v>
      </c>
      <c r="C65" s="4">
        <v>260777.23</v>
      </c>
      <c r="D65" s="4">
        <v>41932.78</v>
      </c>
      <c r="E65" s="4">
        <v>260777.23</v>
      </c>
      <c r="F65" s="4">
        <v>0</v>
      </c>
    </row>
    <row r="66" spans="1:6" x14ac:dyDescent="0.2">
      <c r="A66" s="4" t="s">
        <v>75</v>
      </c>
      <c r="B66" s="4">
        <v>0</v>
      </c>
      <c r="C66" s="4">
        <v>1534.68</v>
      </c>
      <c r="D66" s="4">
        <v>0</v>
      </c>
      <c r="E66" s="4">
        <v>1534.68</v>
      </c>
      <c r="F66" s="4">
        <v>0</v>
      </c>
    </row>
    <row r="67" spans="1:6" x14ac:dyDescent="0.2">
      <c r="A67" s="4" t="s">
        <v>76</v>
      </c>
      <c r="B67" s="4">
        <v>0</v>
      </c>
      <c r="C67" s="4">
        <v>194540.36</v>
      </c>
      <c r="D67" s="4">
        <v>26779.53</v>
      </c>
      <c r="E67" s="4">
        <v>194540.36</v>
      </c>
      <c r="F67" s="4">
        <v>0</v>
      </c>
    </row>
    <row r="68" spans="1:6" x14ac:dyDescent="0.2">
      <c r="A68" s="4" t="s">
        <v>77</v>
      </c>
      <c r="B68" s="4">
        <v>0</v>
      </c>
      <c r="C68" s="4">
        <v>314279.14</v>
      </c>
      <c r="D68" s="4">
        <v>18006.490000000002</v>
      </c>
      <c r="E68" s="4">
        <v>314279.14</v>
      </c>
      <c r="F68" s="4">
        <v>0</v>
      </c>
    </row>
    <row r="69" spans="1:6" x14ac:dyDescent="0.2">
      <c r="A69" s="4" t="s">
        <v>78</v>
      </c>
      <c r="B69" s="4">
        <v>0</v>
      </c>
      <c r="C69" s="4">
        <v>3336465.13</v>
      </c>
      <c r="D69" s="4">
        <v>0</v>
      </c>
      <c r="E69" s="4">
        <v>3336465.13</v>
      </c>
      <c r="F69" s="4">
        <v>0</v>
      </c>
    </row>
    <row r="70" spans="1:6" x14ac:dyDescent="0.2">
      <c r="A70" s="4" t="s">
        <v>79</v>
      </c>
      <c r="B70" s="4">
        <v>0</v>
      </c>
      <c r="C70" s="4">
        <v>9356593.9800000004</v>
      </c>
      <c r="D70" s="4">
        <v>4828338.67</v>
      </c>
      <c r="E70" s="4">
        <v>9356593.9800000004</v>
      </c>
      <c r="F70" s="4">
        <v>0</v>
      </c>
    </row>
    <row r="71" spans="1:6" x14ac:dyDescent="0.2">
      <c r="A71" s="3" t="s">
        <v>80</v>
      </c>
      <c r="B71" s="3">
        <v>0</v>
      </c>
      <c r="C71" s="3">
        <v>32207208.289999999</v>
      </c>
      <c r="D71" s="3">
        <v>0</v>
      </c>
      <c r="E71" s="3">
        <v>32207208.289999999</v>
      </c>
      <c r="F71" s="4">
        <v>0</v>
      </c>
    </row>
    <row r="72" spans="1:6" x14ac:dyDescent="0.2">
      <c r="A72" s="3" t="s">
        <v>81</v>
      </c>
      <c r="B72" s="3">
        <v>0</v>
      </c>
      <c r="C72" s="3">
        <v>31453618.239999998</v>
      </c>
      <c r="D72" s="3">
        <v>0</v>
      </c>
      <c r="E72" s="3">
        <v>31453618.239999998</v>
      </c>
      <c r="F72" s="4">
        <v>0</v>
      </c>
    </row>
    <row r="73" spans="1:6" x14ac:dyDescent="0.2">
      <c r="A73" s="4" t="s">
        <v>82</v>
      </c>
      <c r="B73" s="4">
        <v>0</v>
      </c>
      <c r="C73" s="4">
        <v>97230</v>
      </c>
      <c r="D73" s="4">
        <v>0</v>
      </c>
      <c r="E73" s="4">
        <v>97230</v>
      </c>
      <c r="F73" s="4">
        <v>0</v>
      </c>
    </row>
    <row r="74" spans="1:6" x14ac:dyDescent="0.2">
      <c r="A74" s="4" t="s">
        <v>83</v>
      </c>
      <c r="B74" s="4">
        <v>0</v>
      </c>
      <c r="C74" s="4">
        <v>45304730.409999996</v>
      </c>
      <c r="D74" s="4">
        <v>402766.47</v>
      </c>
      <c r="E74" s="4">
        <v>45304730.409999996</v>
      </c>
      <c r="F74" s="4">
        <v>0</v>
      </c>
    </row>
    <row r="75" spans="1:6" x14ac:dyDescent="0.2">
      <c r="A75" s="4" t="s">
        <v>84</v>
      </c>
      <c r="B75" s="4">
        <v>0</v>
      </c>
      <c r="C75" s="4">
        <v>3706763.92</v>
      </c>
      <c r="D75" s="4">
        <v>573556.36</v>
      </c>
      <c r="E75" s="4">
        <v>3706763.92</v>
      </c>
      <c r="F75" s="4">
        <v>0</v>
      </c>
    </row>
    <row r="76" spans="1:6" x14ac:dyDescent="0.2">
      <c r="A76" s="4" t="s">
        <v>85</v>
      </c>
      <c r="B76" s="4">
        <v>0</v>
      </c>
      <c r="C76" s="4">
        <v>13228853.74</v>
      </c>
      <c r="D76" s="4">
        <v>0</v>
      </c>
      <c r="E76" s="4">
        <v>13228853.74</v>
      </c>
      <c r="F76" s="4">
        <v>0</v>
      </c>
    </row>
    <row r="77" spans="1:6" x14ac:dyDescent="0.2">
      <c r="A77" s="4" t="s">
        <v>86</v>
      </c>
      <c r="B77" s="4">
        <v>0</v>
      </c>
      <c r="C77" s="4">
        <v>171988.77</v>
      </c>
      <c r="D77" s="4">
        <v>0</v>
      </c>
      <c r="E77" s="4">
        <v>171988.77</v>
      </c>
      <c r="F77" s="4">
        <v>0</v>
      </c>
    </row>
    <row r="78" spans="1:6" x14ac:dyDescent="0.2">
      <c r="A78" s="4" t="s">
        <v>87</v>
      </c>
      <c r="B78" s="4">
        <v>0</v>
      </c>
      <c r="C78" s="4">
        <v>442519.11</v>
      </c>
      <c r="D78" s="4">
        <v>0</v>
      </c>
      <c r="E78" s="4">
        <v>442519.11</v>
      </c>
      <c r="F78" s="4">
        <v>0</v>
      </c>
    </row>
    <row r="79" spans="1:6" x14ac:dyDescent="0.2">
      <c r="A79" s="16" t="s">
        <v>88</v>
      </c>
      <c r="B79" s="16">
        <v>0</v>
      </c>
      <c r="C79" s="16">
        <v>403984328.54000002</v>
      </c>
      <c r="D79" s="16">
        <v>3920111.72</v>
      </c>
      <c r="E79" s="16">
        <v>403984328.54000002</v>
      </c>
      <c r="F79" s="4">
        <v>0</v>
      </c>
    </row>
    <row r="80" spans="1:6" x14ac:dyDescent="0.2">
      <c r="A80" s="2" t="s">
        <v>89</v>
      </c>
      <c r="B80" s="2">
        <v>0</v>
      </c>
      <c r="C80" s="2">
        <v>4073038.33</v>
      </c>
      <c r="D80" s="2">
        <v>163975</v>
      </c>
      <c r="E80" s="2">
        <v>4073038.33</v>
      </c>
      <c r="F80" s="4">
        <v>0</v>
      </c>
    </row>
    <row r="81" spans="1:6" x14ac:dyDescent="0.2">
      <c r="A81" s="2" t="s">
        <v>90</v>
      </c>
      <c r="B81" s="2">
        <v>0</v>
      </c>
      <c r="C81" s="2">
        <v>11056244.42</v>
      </c>
      <c r="D81" s="2">
        <v>27069.62</v>
      </c>
      <c r="E81" s="2">
        <v>11056244.42</v>
      </c>
      <c r="F81" s="4">
        <v>0</v>
      </c>
    </row>
    <row r="82" spans="1:6" x14ac:dyDescent="0.2">
      <c r="A82" s="2" t="s">
        <v>91</v>
      </c>
      <c r="B82" s="2">
        <v>0</v>
      </c>
      <c r="C82" s="2">
        <v>200000</v>
      </c>
      <c r="D82" s="2">
        <v>0</v>
      </c>
      <c r="E82" s="2">
        <v>200000</v>
      </c>
      <c r="F82" s="4">
        <v>0</v>
      </c>
    </row>
    <row r="83" spans="1:6" x14ac:dyDescent="0.2">
      <c r="A83" s="2" t="s">
        <v>92</v>
      </c>
      <c r="B83" s="2">
        <v>0</v>
      </c>
      <c r="C83" s="2">
        <v>1119296.03</v>
      </c>
      <c r="D83" s="2">
        <v>0</v>
      </c>
      <c r="E83" s="2">
        <v>1119296.03</v>
      </c>
      <c r="F83" s="4">
        <v>0</v>
      </c>
    </row>
    <row r="84" spans="1:6" x14ac:dyDescent="0.2">
      <c r="A84" s="2" t="s">
        <v>93</v>
      </c>
      <c r="B84" s="2">
        <v>0</v>
      </c>
      <c r="C84" s="2">
        <v>69600</v>
      </c>
      <c r="D84" s="2">
        <v>0</v>
      </c>
      <c r="E84" s="2">
        <v>69600</v>
      </c>
      <c r="F84" s="4">
        <v>0</v>
      </c>
    </row>
    <row r="85" spans="1:6" x14ac:dyDescent="0.2">
      <c r="A85" s="2" t="s">
        <v>94</v>
      </c>
      <c r="B85" s="2">
        <v>0</v>
      </c>
      <c r="C85" s="2">
        <v>1080356.3500000001</v>
      </c>
      <c r="D85" s="2">
        <v>0</v>
      </c>
      <c r="E85" s="2">
        <v>1080356.3500000001</v>
      </c>
      <c r="F85" s="4">
        <v>0</v>
      </c>
    </row>
    <row r="86" spans="1:6" x14ac:dyDescent="0.2">
      <c r="A86" s="2" t="s">
        <v>95</v>
      </c>
      <c r="B86" s="2">
        <v>0</v>
      </c>
      <c r="C86" s="2">
        <v>54552041.619999997</v>
      </c>
      <c r="D86" s="2">
        <v>12634652.92</v>
      </c>
      <c r="E86" s="2">
        <v>54552041.619999997</v>
      </c>
      <c r="F86" s="4">
        <v>0</v>
      </c>
    </row>
    <row r="87" spans="1:6" x14ac:dyDescent="0.2">
      <c r="A87" s="2" t="s">
        <v>96</v>
      </c>
      <c r="B87" s="2">
        <v>0</v>
      </c>
      <c r="C87" s="2">
        <v>1048639.42</v>
      </c>
      <c r="D87" s="2">
        <v>62800</v>
      </c>
      <c r="E87" s="2">
        <v>1048639.42</v>
      </c>
      <c r="F87" s="4">
        <v>0</v>
      </c>
    </row>
    <row r="88" spans="1:6" x14ac:dyDescent="0.2">
      <c r="A88" s="2" t="s">
        <v>97</v>
      </c>
      <c r="B88" s="2">
        <v>0</v>
      </c>
      <c r="C88" s="2">
        <v>252877.6</v>
      </c>
      <c r="D88" s="2">
        <v>0</v>
      </c>
      <c r="E88" s="2">
        <v>252877.6</v>
      </c>
      <c r="F88" s="4">
        <v>0</v>
      </c>
    </row>
    <row r="89" spans="1:6" x14ac:dyDescent="0.2">
      <c r="A89" s="2" t="s">
        <v>98</v>
      </c>
      <c r="B89" s="2">
        <v>0</v>
      </c>
      <c r="C89" s="2">
        <v>72402.11</v>
      </c>
      <c r="D89" s="2">
        <v>0</v>
      </c>
      <c r="E89" s="2">
        <v>72402.11</v>
      </c>
      <c r="F89" s="4">
        <v>0</v>
      </c>
    </row>
    <row r="90" spans="1:6" x14ac:dyDescent="0.2">
      <c r="A90" s="2" t="s">
        <v>99</v>
      </c>
      <c r="B90" s="2">
        <v>0</v>
      </c>
      <c r="C90" s="2">
        <v>3637908.15</v>
      </c>
      <c r="D90" s="2">
        <v>0</v>
      </c>
      <c r="E90" s="2">
        <v>3637908.15</v>
      </c>
      <c r="F90" s="4">
        <v>0</v>
      </c>
    </row>
    <row r="91" spans="1:6" x14ac:dyDescent="0.2">
      <c r="A91" s="2" t="s">
        <v>100</v>
      </c>
      <c r="B91" s="2">
        <v>0</v>
      </c>
      <c r="C91" s="2">
        <v>17836221.07</v>
      </c>
      <c r="D91" s="2">
        <v>8214805.5</v>
      </c>
      <c r="E91" s="2">
        <v>17836221.07</v>
      </c>
      <c r="F91" s="4">
        <v>0</v>
      </c>
    </row>
    <row r="92" spans="1:6" x14ac:dyDescent="0.2">
      <c r="A92" s="2" t="s">
        <v>101</v>
      </c>
      <c r="B92" s="2">
        <v>0</v>
      </c>
      <c r="C92" s="2">
        <v>750159.64</v>
      </c>
      <c r="D92" s="2">
        <v>23174.14</v>
      </c>
      <c r="E92" s="2">
        <v>750159.64</v>
      </c>
      <c r="F92" s="4">
        <v>0</v>
      </c>
    </row>
    <row r="93" spans="1:6" x14ac:dyDescent="0.2">
      <c r="A93" s="2" t="s">
        <v>102</v>
      </c>
      <c r="B93" s="2">
        <v>0</v>
      </c>
      <c r="C93" s="2">
        <v>922597.85</v>
      </c>
      <c r="D93" s="2">
        <v>0</v>
      </c>
      <c r="E93" s="2">
        <v>922597.85</v>
      </c>
      <c r="F93" s="4">
        <v>0</v>
      </c>
    </row>
    <row r="94" spans="1:6" x14ac:dyDescent="0.2">
      <c r="A94" s="2" t="s">
        <v>103</v>
      </c>
      <c r="B94" s="2">
        <v>0</v>
      </c>
      <c r="C94" s="2">
        <v>2418210.7599999998</v>
      </c>
      <c r="D94" s="2">
        <v>0</v>
      </c>
      <c r="E94" s="2">
        <v>2418210.7599999998</v>
      </c>
      <c r="F94" s="4">
        <v>0</v>
      </c>
    </row>
    <row r="95" spans="1:6" x14ac:dyDescent="0.2">
      <c r="A95" s="2" t="s">
        <v>104</v>
      </c>
      <c r="B95" s="2">
        <v>0</v>
      </c>
      <c r="C95" s="2">
        <v>1696890.13</v>
      </c>
      <c r="D95" s="2">
        <v>163000</v>
      </c>
      <c r="E95" s="2">
        <v>1696890.13</v>
      </c>
      <c r="F95" s="4">
        <v>0</v>
      </c>
    </row>
    <row r="96" spans="1:6" x14ac:dyDescent="0.2">
      <c r="A96" s="2" t="s">
        <v>105</v>
      </c>
      <c r="B96" s="2">
        <v>0</v>
      </c>
      <c r="C96" s="2">
        <v>9684438.5899999999</v>
      </c>
      <c r="D96" s="2">
        <v>0</v>
      </c>
      <c r="E96" s="2">
        <v>9684438.5899999999</v>
      </c>
      <c r="F96" s="4">
        <v>0</v>
      </c>
    </row>
    <row r="97" spans="1:6" x14ac:dyDescent="0.2">
      <c r="A97" s="2" t="s">
        <v>106</v>
      </c>
      <c r="B97" s="2">
        <v>0</v>
      </c>
      <c r="C97" s="2">
        <v>3838920.31</v>
      </c>
      <c r="D97" s="2">
        <v>58724</v>
      </c>
      <c r="E97" s="2">
        <v>3838920.31</v>
      </c>
      <c r="F97" s="4">
        <v>0</v>
      </c>
    </row>
    <row r="98" spans="1:6" x14ac:dyDescent="0.2">
      <c r="A98" s="2" t="s">
        <v>107</v>
      </c>
      <c r="B98" s="2">
        <v>0</v>
      </c>
      <c r="C98" s="2">
        <v>746727.97</v>
      </c>
      <c r="D98" s="2">
        <v>0</v>
      </c>
      <c r="E98" s="2">
        <v>746727.97</v>
      </c>
      <c r="F98" s="4">
        <v>0</v>
      </c>
    </row>
    <row r="99" spans="1:6" x14ac:dyDescent="0.2">
      <c r="A99" s="17" t="s">
        <v>108</v>
      </c>
      <c r="B99" s="17">
        <v>0</v>
      </c>
      <c r="C99" s="17">
        <v>-5609535.0599999996</v>
      </c>
      <c r="D99" s="17">
        <v>-1234225.3700000001</v>
      </c>
      <c r="E99" s="17">
        <v>0</v>
      </c>
      <c r="F99" s="17">
        <v>-5609535.0599999996</v>
      </c>
    </row>
    <row r="100" spans="1:6" x14ac:dyDescent="0.2">
      <c r="A100" s="17" t="s">
        <v>109</v>
      </c>
      <c r="B100" s="17">
        <v>0</v>
      </c>
      <c r="C100" s="17">
        <v>-140047096.81</v>
      </c>
      <c r="D100" s="17">
        <v>-18596469.949999999</v>
      </c>
      <c r="E100" s="17">
        <v>0</v>
      </c>
      <c r="F100" s="17">
        <v>-140047096.81</v>
      </c>
    </row>
    <row r="101" spans="1:6" x14ac:dyDescent="0.2">
      <c r="A101" s="2" t="s">
        <v>110</v>
      </c>
      <c r="B101" s="2">
        <v>0</v>
      </c>
      <c r="C101" s="2">
        <v>-1881485.9</v>
      </c>
      <c r="D101" s="2">
        <v>-296041.06</v>
      </c>
      <c r="E101" s="2">
        <v>0</v>
      </c>
      <c r="F101" s="2">
        <v>-1881485.9</v>
      </c>
    </row>
    <row r="102" spans="1:6" x14ac:dyDescent="0.2">
      <c r="A102" s="2" t="s">
        <v>111</v>
      </c>
      <c r="B102" s="2">
        <v>0</v>
      </c>
      <c r="C102" s="2">
        <v>-7747527.3799999999</v>
      </c>
      <c r="D102" s="2">
        <v>-1434082.52</v>
      </c>
      <c r="E102" s="2">
        <v>0</v>
      </c>
      <c r="F102" s="2">
        <v>-7747527.3799999999</v>
      </c>
    </row>
    <row r="103" spans="1:6" x14ac:dyDescent="0.2">
      <c r="A103" s="2" t="s">
        <v>112</v>
      </c>
      <c r="B103" s="2">
        <v>0</v>
      </c>
      <c r="C103" s="2">
        <v>-115000</v>
      </c>
      <c r="D103" s="2">
        <v>-20000</v>
      </c>
      <c r="E103" s="2">
        <v>0</v>
      </c>
      <c r="F103" s="2">
        <v>-115000</v>
      </c>
    </row>
    <row r="104" spans="1:6" x14ac:dyDescent="0.2">
      <c r="A104" s="2" t="s">
        <v>113</v>
      </c>
      <c r="B104" s="2">
        <v>0</v>
      </c>
      <c r="C104" s="2">
        <v>-1104361.31</v>
      </c>
      <c r="D104" s="2">
        <v>-5901.49</v>
      </c>
      <c r="E104" s="2">
        <v>0</v>
      </c>
      <c r="F104" s="2">
        <v>-1104361.31</v>
      </c>
    </row>
    <row r="105" spans="1:6" x14ac:dyDescent="0.2">
      <c r="A105" s="2" t="s">
        <v>114</v>
      </c>
      <c r="B105" s="2">
        <v>0</v>
      </c>
      <c r="C105" s="2">
        <v>-40600</v>
      </c>
      <c r="D105" s="2">
        <v>-13920</v>
      </c>
      <c r="E105" s="2">
        <v>0</v>
      </c>
      <c r="F105" s="2">
        <v>-40600</v>
      </c>
    </row>
    <row r="106" spans="1:6" x14ac:dyDescent="0.2">
      <c r="A106" s="2" t="s">
        <v>115</v>
      </c>
      <c r="B106" s="2">
        <v>0</v>
      </c>
      <c r="C106" s="2">
        <v>-964085.32</v>
      </c>
      <c r="D106" s="2">
        <v>-143020.65</v>
      </c>
      <c r="E106" s="2">
        <v>0</v>
      </c>
      <c r="F106" s="2">
        <v>-964085.32</v>
      </c>
    </row>
    <row r="107" spans="1:6" x14ac:dyDescent="0.2">
      <c r="A107" s="2" t="s">
        <v>116</v>
      </c>
      <c r="B107" s="2">
        <v>0</v>
      </c>
      <c r="C107" s="2">
        <v>-33964239.100000001</v>
      </c>
      <c r="D107" s="2">
        <v>-3455856.55</v>
      </c>
      <c r="E107" s="2">
        <v>0</v>
      </c>
      <c r="F107" s="2">
        <v>-33964239.100000001</v>
      </c>
    </row>
    <row r="108" spans="1:6" x14ac:dyDescent="0.2">
      <c r="A108" s="2" t="s">
        <v>117</v>
      </c>
      <c r="B108" s="2">
        <v>0</v>
      </c>
      <c r="C108" s="2">
        <v>-548979.30000000005</v>
      </c>
      <c r="D108" s="2">
        <v>-139640.4</v>
      </c>
      <c r="E108" s="2">
        <v>0</v>
      </c>
      <c r="F108" s="2">
        <v>-548979.30000000005</v>
      </c>
    </row>
    <row r="109" spans="1:6" x14ac:dyDescent="0.2">
      <c r="A109" s="2" t="s">
        <v>118</v>
      </c>
      <c r="B109" s="2">
        <v>0</v>
      </c>
      <c r="C109" s="2">
        <v>-215870.81</v>
      </c>
      <c r="D109" s="2">
        <v>-12756.54</v>
      </c>
      <c r="E109" s="2">
        <v>0</v>
      </c>
      <c r="F109" s="2">
        <v>-215870.81</v>
      </c>
    </row>
    <row r="110" spans="1:6" x14ac:dyDescent="0.2">
      <c r="A110" s="2" t="s">
        <v>119</v>
      </c>
      <c r="B110" s="2">
        <v>0</v>
      </c>
      <c r="C110" s="2">
        <v>-34391</v>
      </c>
      <c r="D110" s="2">
        <v>-7240.21</v>
      </c>
      <c r="E110" s="2">
        <v>0</v>
      </c>
      <c r="F110" s="2">
        <v>-34391</v>
      </c>
    </row>
    <row r="111" spans="1:6" x14ac:dyDescent="0.2">
      <c r="A111" s="2" t="s">
        <v>120</v>
      </c>
      <c r="B111" s="2">
        <v>0</v>
      </c>
      <c r="C111" s="2">
        <v>-3217315.32</v>
      </c>
      <c r="D111" s="2">
        <v>-114057.56</v>
      </c>
      <c r="E111" s="2">
        <v>0</v>
      </c>
      <c r="F111" s="2">
        <v>-3217315.32</v>
      </c>
    </row>
    <row r="112" spans="1:6" x14ac:dyDescent="0.2">
      <c r="A112" s="2" t="s">
        <v>121</v>
      </c>
      <c r="B112" s="2">
        <v>0</v>
      </c>
      <c r="C112" s="2">
        <v>-6888468.96</v>
      </c>
      <c r="D112" s="2">
        <v>-353444.33</v>
      </c>
      <c r="E112" s="2">
        <v>0</v>
      </c>
      <c r="F112" s="2">
        <v>-6888468.96</v>
      </c>
    </row>
    <row r="113" spans="1:6" x14ac:dyDescent="0.2">
      <c r="A113" s="2" t="s">
        <v>122</v>
      </c>
      <c r="B113" s="2">
        <v>0</v>
      </c>
      <c r="C113" s="2">
        <v>-519294.46</v>
      </c>
      <c r="D113" s="2">
        <v>-43279.360000000001</v>
      </c>
      <c r="E113" s="2">
        <v>0</v>
      </c>
      <c r="F113" s="2">
        <v>-519294.46</v>
      </c>
    </row>
    <row r="114" spans="1:6" x14ac:dyDescent="0.2">
      <c r="A114" s="2" t="s">
        <v>123</v>
      </c>
      <c r="B114" s="2">
        <v>0</v>
      </c>
      <c r="C114" s="2">
        <v>-462659.15</v>
      </c>
      <c r="D114" s="2">
        <v>-83399.03</v>
      </c>
      <c r="E114" s="2">
        <v>0</v>
      </c>
      <c r="F114" s="2">
        <v>-462659.15</v>
      </c>
    </row>
    <row r="115" spans="1:6" x14ac:dyDescent="0.2">
      <c r="A115" s="2" t="s">
        <v>124</v>
      </c>
      <c r="B115" s="2">
        <v>0</v>
      </c>
      <c r="C115" s="2">
        <v>-1971020.08</v>
      </c>
      <c r="D115" s="2">
        <v>-211801.17</v>
      </c>
      <c r="E115" s="2">
        <v>0</v>
      </c>
      <c r="F115" s="2">
        <v>-1971020.08</v>
      </c>
    </row>
    <row r="116" spans="1:6" x14ac:dyDescent="0.2">
      <c r="A116" s="2" t="s">
        <v>125</v>
      </c>
      <c r="B116" s="2">
        <v>0</v>
      </c>
      <c r="C116" s="2">
        <v>-976724.37</v>
      </c>
      <c r="D116" s="2">
        <v>-100288.35</v>
      </c>
      <c r="E116" s="2">
        <v>0</v>
      </c>
      <c r="F116" s="2">
        <v>-976724.37</v>
      </c>
    </row>
    <row r="117" spans="1:6" x14ac:dyDescent="0.2">
      <c r="A117" s="2" t="s">
        <v>126</v>
      </c>
      <c r="B117" s="2">
        <v>0</v>
      </c>
      <c r="C117" s="2">
        <v>-1333258.43</v>
      </c>
      <c r="D117" s="2">
        <v>-492088.37</v>
      </c>
      <c r="E117" s="2">
        <v>0</v>
      </c>
      <c r="F117" s="2">
        <v>-1333258.43</v>
      </c>
    </row>
    <row r="118" spans="1:6" x14ac:dyDescent="0.2">
      <c r="A118" s="2" t="s">
        <v>127</v>
      </c>
      <c r="B118" s="2">
        <v>0</v>
      </c>
      <c r="C118" s="2">
        <v>-2905179.42</v>
      </c>
      <c r="D118" s="2">
        <v>-138618.21</v>
      </c>
      <c r="E118" s="2">
        <v>0</v>
      </c>
      <c r="F118" s="2">
        <v>-2905179.42</v>
      </c>
    </row>
    <row r="119" spans="1:6" x14ac:dyDescent="0.2">
      <c r="A119" s="2" t="s">
        <v>128</v>
      </c>
      <c r="B119" s="2">
        <v>0</v>
      </c>
      <c r="C119" s="2">
        <v>-310608.67</v>
      </c>
      <c r="D119" s="2">
        <v>-66871.929999999993</v>
      </c>
      <c r="E119" s="2">
        <v>0</v>
      </c>
      <c r="F119" s="2">
        <v>-310608.67</v>
      </c>
    </row>
    <row r="120" spans="1:6" x14ac:dyDescent="0.2">
      <c r="A120" s="2" t="s">
        <v>129</v>
      </c>
      <c r="B120" s="2">
        <v>0</v>
      </c>
      <c r="C120" s="2">
        <v>4467545.26</v>
      </c>
      <c r="D120" s="2">
        <v>87008.26</v>
      </c>
      <c r="E120" s="2">
        <v>4467545.26</v>
      </c>
      <c r="F120" s="2">
        <v>0</v>
      </c>
    </row>
    <row r="121" spans="1:6" x14ac:dyDescent="0.2">
      <c r="A121" s="2" t="s">
        <v>130</v>
      </c>
      <c r="B121" s="2">
        <v>0</v>
      </c>
      <c r="C121" s="2">
        <v>559587.65</v>
      </c>
      <c r="D121" s="2">
        <v>0</v>
      </c>
      <c r="E121" s="2">
        <v>559587.65</v>
      </c>
      <c r="F121" s="2">
        <v>0</v>
      </c>
    </row>
    <row r="122" spans="1:6" x14ac:dyDescent="0.2">
      <c r="A122" s="2" t="s">
        <v>131</v>
      </c>
      <c r="B122" s="2">
        <v>0</v>
      </c>
      <c r="C122" s="2">
        <v>4400</v>
      </c>
      <c r="D122" s="2">
        <v>0</v>
      </c>
      <c r="E122" s="2">
        <v>4400</v>
      </c>
      <c r="F122" s="2">
        <v>0</v>
      </c>
    </row>
    <row r="123" spans="1:6" x14ac:dyDescent="0.2">
      <c r="A123" s="2" t="s">
        <v>132</v>
      </c>
      <c r="B123" s="2">
        <v>0</v>
      </c>
      <c r="C123" s="2">
        <v>-240380.55</v>
      </c>
      <c r="D123" s="2">
        <v>-240380.55</v>
      </c>
      <c r="E123" s="2">
        <v>0</v>
      </c>
      <c r="F123" s="2">
        <v>-240380.55</v>
      </c>
    </row>
    <row r="124" spans="1:6" x14ac:dyDescent="0.2">
      <c r="A124" s="2" t="s">
        <v>133</v>
      </c>
      <c r="B124" s="2">
        <v>0</v>
      </c>
      <c r="C124" s="2">
        <v>-944361.49</v>
      </c>
      <c r="D124" s="2">
        <v>-944361.49</v>
      </c>
      <c r="E124" s="2">
        <v>0</v>
      </c>
      <c r="F124" s="2">
        <v>-944361.49</v>
      </c>
    </row>
    <row r="125" spans="1:6" x14ac:dyDescent="0.2">
      <c r="A125" s="2" t="s">
        <v>134</v>
      </c>
      <c r="B125" s="2">
        <v>0</v>
      </c>
      <c r="C125" s="2">
        <v>-2422622.4</v>
      </c>
      <c r="D125" s="2">
        <v>-747875.51</v>
      </c>
      <c r="E125" s="2">
        <v>0</v>
      </c>
      <c r="F125" s="2">
        <v>-2422622.4</v>
      </c>
    </row>
    <row r="126" spans="1:6" x14ac:dyDescent="0.2">
      <c r="A126" s="2" t="s">
        <v>135</v>
      </c>
      <c r="B126" s="2">
        <v>0</v>
      </c>
      <c r="C126" s="2">
        <v>0</v>
      </c>
      <c r="D126" s="2">
        <v>5677653.5199999996</v>
      </c>
      <c r="E126" s="2">
        <v>0</v>
      </c>
      <c r="F126" s="2">
        <v>0</v>
      </c>
    </row>
    <row r="127" spans="1:6" x14ac:dyDescent="0.2">
      <c r="A127" s="2" t="s">
        <v>136</v>
      </c>
      <c r="B127" s="2">
        <v>0</v>
      </c>
      <c r="C127" s="2">
        <v>-952048.8</v>
      </c>
      <c r="D127" s="2">
        <v>-515081.66</v>
      </c>
      <c r="E127" s="2">
        <v>0</v>
      </c>
      <c r="F127" s="2">
        <v>-952048.8</v>
      </c>
    </row>
    <row r="128" spans="1:6" x14ac:dyDescent="0.2">
      <c r="A128" s="2" t="s">
        <v>137</v>
      </c>
      <c r="B128" s="2">
        <v>0</v>
      </c>
      <c r="C128" s="2">
        <v>-259560.81</v>
      </c>
      <c r="D128" s="2">
        <v>-159671.35999999999</v>
      </c>
      <c r="E128" s="2">
        <v>0</v>
      </c>
      <c r="F128" s="2">
        <v>-259560.81</v>
      </c>
    </row>
    <row r="129" spans="1:6" x14ac:dyDescent="0.2">
      <c r="A129" s="2" t="s">
        <v>138</v>
      </c>
      <c r="B129" s="2">
        <v>0</v>
      </c>
      <c r="C129" s="2">
        <v>-1.67</v>
      </c>
      <c r="D129" s="2">
        <v>0</v>
      </c>
      <c r="E129" s="2">
        <v>0</v>
      </c>
      <c r="F129" s="2">
        <v>-1.67</v>
      </c>
    </row>
    <row r="130" spans="1:6" x14ac:dyDescent="0.2">
      <c r="A130" s="2" t="s">
        <v>139</v>
      </c>
      <c r="B130" s="2">
        <v>0</v>
      </c>
      <c r="C130" s="2">
        <v>-5.3</v>
      </c>
      <c r="D130" s="2">
        <v>0</v>
      </c>
      <c r="E130" s="2">
        <v>0</v>
      </c>
      <c r="F130" s="2">
        <v>-5.3</v>
      </c>
    </row>
    <row r="131" spans="1:6" x14ac:dyDescent="0.2">
      <c r="A131" s="2" t="s">
        <v>140</v>
      </c>
      <c r="B131" s="2">
        <v>0</v>
      </c>
      <c r="C131" s="2">
        <v>-1.01</v>
      </c>
      <c r="D131" s="2">
        <v>0</v>
      </c>
      <c r="E131" s="2">
        <v>0</v>
      </c>
      <c r="F131" s="2">
        <v>-1.01</v>
      </c>
    </row>
    <row r="132" spans="1:6" x14ac:dyDescent="0.2">
      <c r="A132" s="2" t="s">
        <v>141</v>
      </c>
      <c r="B132" s="2">
        <v>0</v>
      </c>
      <c r="C132" s="2">
        <v>-0.04</v>
      </c>
      <c r="D132" s="2">
        <v>0</v>
      </c>
      <c r="E132" s="2">
        <v>0</v>
      </c>
      <c r="F132" s="2">
        <v>-0.04</v>
      </c>
    </row>
    <row r="133" spans="1:6" x14ac:dyDescent="0.2">
      <c r="A133" s="2" t="s">
        <v>142</v>
      </c>
      <c r="B133" s="2">
        <v>0</v>
      </c>
      <c r="C133" s="2">
        <v>-1.54</v>
      </c>
      <c r="D133" s="2">
        <v>0</v>
      </c>
      <c r="E133" s="2">
        <v>0</v>
      </c>
      <c r="F133" s="2">
        <v>-1.54</v>
      </c>
    </row>
    <row r="134" spans="1:6" x14ac:dyDescent="0.2">
      <c r="A134" s="2" t="s">
        <v>143</v>
      </c>
      <c r="B134" s="2">
        <v>0</v>
      </c>
      <c r="C134" s="2">
        <v>1.1499999999999999</v>
      </c>
      <c r="D134" s="2">
        <v>0</v>
      </c>
      <c r="E134" s="2">
        <v>1.1499999999999999</v>
      </c>
      <c r="F134" s="2">
        <v>0</v>
      </c>
    </row>
    <row r="135" spans="1:6" x14ac:dyDescent="0.2">
      <c r="A135" s="2" t="s">
        <v>144</v>
      </c>
      <c r="B135" s="2">
        <v>0</v>
      </c>
      <c r="C135" s="2">
        <v>-0.02</v>
      </c>
      <c r="D135" s="2">
        <v>0</v>
      </c>
      <c r="E135" s="2">
        <v>0</v>
      </c>
      <c r="F135" s="2">
        <v>-0.02</v>
      </c>
    </row>
    <row r="136" spans="1:6" x14ac:dyDescent="0.2">
      <c r="A136" s="4" t="s">
        <v>145</v>
      </c>
      <c r="B136" s="4">
        <v>0</v>
      </c>
      <c r="C136" s="4">
        <v>-124514.7</v>
      </c>
      <c r="D136" s="4">
        <v>976998.5</v>
      </c>
      <c r="E136" s="4">
        <v>0</v>
      </c>
      <c r="F136" s="4">
        <v>-124514.7</v>
      </c>
    </row>
    <row r="137" spans="1:6" x14ac:dyDescent="0.2">
      <c r="A137" s="4" t="s">
        <v>146</v>
      </c>
      <c r="B137" s="4">
        <v>0</v>
      </c>
      <c r="C137" s="4">
        <v>-122946.98</v>
      </c>
      <c r="D137" s="4">
        <v>976998.51</v>
      </c>
      <c r="E137" s="4">
        <v>0</v>
      </c>
      <c r="F137" s="4">
        <v>-122946.98</v>
      </c>
    </row>
    <row r="138" spans="1:6" x14ac:dyDescent="0.2">
      <c r="A138" s="4" t="s">
        <v>147</v>
      </c>
      <c r="B138" s="4">
        <v>0</v>
      </c>
      <c r="C138" s="4">
        <v>-177081.5</v>
      </c>
      <c r="D138" s="4">
        <v>2156047.7000000002</v>
      </c>
      <c r="E138" s="4">
        <v>0</v>
      </c>
      <c r="F138" s="4">
        <v>-177081.5</v>
      </c>
    </row>
    <row r="139" spans="1:6" x14ac:dyDescent="0.2">
      <c r="A139" s="4" t="s">
        <v>148</v>
      </c>
      <c r="B139" s="4">
        <v>0</v>
      </c>
      <c r="C139" s="4">
        <v>-178335.27</v>
      </c>
      <c r="D139" s="4">
        <v>2156047.7000000002</v>
      </c>
      <c r="E139" s="4">
        <v>0</v>
      </c>
      <c r="F139" s="4">
        <v>-178335.27</v>
      </c>
    </row>
    <row r="140" spans="1:6" x14ac:dyDescent="0.2">
      <c r="A140" s="4" t="s">
        <v>149</v>
      </c>
      <c r="B140" s="4">
        <v>0</v>
      </c>
      <c r="C140" s="4">
        <v>-112322.69</v>
      </c>
      <c r="D140" s="4">
        <v>-6744.68</v>
      </c>
      <c r="E140" s="4">
        <v>0</v>
      </c>
      <c r="F140" s="4">
        <v>-112322.69</v>
      </c>
    </row>
    <row r="141" spans="1:6" x14ac:dyDescent="0.2">
      <c r="A141" s="4" t="s">
        <v>150</v>
      </c>
      <c r="B141" s="4">
        <v>0</v>
      </c>
      <c r="C141" s="4">
        <v>-557397.6</v>
      </c>
      <c r="D141" s="4">
        <v>-296603.52000000002</v>
      </c>
      <c r="E141" s="4">
        <v>0</v>
      </c>
      <c r="F141" s="4">
        <v>-557397.6</v>
      </c>
    </row>
    <row r="142" spans="1:6" x14ac:dyDescent="0.2">
      <c r="A142" s="4" t="s">
        <v>151</v>
      </c>
      <c r="B142" s="4">
        <v>0</v>
      </c>
      <c r="C142" s="4">
        <v>-26923.86</v>
      </c>
      <c r="D142" s="4">
        <v>232151.3</v>
      </c>
      <c r="E142" s="4">
        <v>0</v>
      </c>
      <c r="F142" s="4">
        <v>-26923.86</v>
      </c>
    </row>
    <row r="143" spans="1:6" x14ac:dyDescent="0.2">
      <c r="A143" s="4" t="s">
        <v>152</v>
      </c>
      <c r="B143" s="4">
        <v>0</v>
      </c>
      <c r="C143" s="4">
        <v>-26923.86</v>
      </c>
      <c r="D143" s="4">
        <v>232151.3</v>
      </c>
      <c r="E143" s="4">
        <v>0</v>
      </c>
      <c r="F143" s="4">
        <v>-26923.86</v>
      </c>
    </row>
    <row r="144" spans="1:6" x14ac:dyDescent="0.2">
      <c r="A144" s="4" t="s">
        <v>153</v>
      </c>
      <c r="B144" s="4">
        <v>0</v>
      </c>
      <c r="C144" s="4">
        <v>-1028.76</v>
      </c>
      <c r="D144" s="4">
        <v>22349.040000000001</v>
      </c>
      <c r="E144" s="4">
        <v>0</v>
      </c>
      <c r="F144" s="4">
        <v>-1028.76</v>
      </c>
    </row>
    <row r="145" spans="1:6" x14ac:dyDescent="0.2">
      <c r="A145" s="4" t="s">
        <v>154</v>
      </c>
      <c r="B145" s="4">
        <v>0</v>
      </c>
      <c r="C145" s="4">
        <v>-21383.65</v>
      </c>
      <c r="D145" s="4">
        <v>249505.18</v>
      </c>
      <c r="E145" s="4">
        <v>0</v>
      </c>
      <c r="F145" s="4">
        <v>-21383.65</v>
      </c>
    </row>
    <row r="146" spans="1:6" x14ac:dyDescent="0.2">
      <c r="A146" s="4" t="s">
        <v>155</v>
      </c>
      <c r="B146" s="4">
        <v>0</v>
      </c>
      <c r="C146" s="4">
        <v>-566.80999999999995</v>
      </c>
      <c r="D146" s="4">
        <v>0</v>
      </c>
      <c r="E146" s="4">
        <v>0</v>
      </c>
      <c r="F146" s="4">
        <v>-566.80999999999995</v>
      </c>
    </row>
    <row r="147" spans="1:6" x14ac:dyDescent="0.2">
      <c r="A147" s="4" t="s">
        <v>156</v>
      </c>
      <c r="B147" s="4">
        <v>0</v>
      </c>
      <c r="C147" s="4">
        <v>-7962.25</v>
      </c>
      <c r="D147" s="4">
        <v>1000</v>
      </c>
      <c r="E147" s="4">
        <v>0</v>
      </c>
      <c r="F147" s="4">
        <v>-7962.25</v>
      </c>
    </row>
    <row r="148" spans="1:6" x14ac:dyDescent="0.2">
      <c r="A148" s="4" t="s">
        <v>157</v>
      </c>
      <c r="B148" s="4">
        <v>0</v>
      </c>
      <c r="C148" s="4">
        <v>-809</v>
      </c>
      <c r="D148" s="4">
        <v>0</v>
      </c>
      <c r="E148" s="4">
        <v>0</v>
      </c>
      <c r="F148" s="4">
        <v>-809</v>
      </c>
    </row>
    <row r="149" spans="1:6" x14ac:dyDescent="0.2">
      <c r="A149" s="4" t="s">
        <v>158</v>
      </c>
      <c r="B149" s="4">
        <v>0</v>
      </c>
      <c r="C149" s="4">
        <v>-34.340000000000003</v>
      </c>
      <c r="D149" s="4">
        <v>0</v>
      </c>
      <c r="E149" s="4">
        <v>0</v>
      </c>
      <c r="F149" s="4">
        <v>-34.340000000000003</v>
      </c>
    </row>
    <row r="150" spans="1:6" x14ac:dyDescent="0.2">
      <c r="A150" s="4" t="s">
        <v>159</v>
      </c>
      <c r="B150" s="4">
        <v>0</v>
      </c>
      <c r="C150" s="4">
        <v>-9339.11</v>
      </c>
      <c r="D150" s="4">
        <v>22845.13</v>
      </c>
      <c r="E150" s="4">
        <v>0</v>
      </c>
      <c r="F150" s="4">
        <v>-9339.11</v>
      </c>
    </row>
    <row r="151" spans="1:6" x14ac:dyDescent="0.2">
      <c r="A151" s="4" t="s">
        <v>160</v>
      </c>
      <c r="B151" s="4">
        <v>0</v>
      </c>
      <c r="C151" s="4">
        <v>-3148.37</v>
      </c>
      <c r="D151" s="4">
        <v>0</v>
      </c>
      <c r="E151" s="4">
        <v>0</v>
      </c>
      <c r="F151" s="4">
        <v>-3148.37</v>
      </c>
    </row>
    <row r="152" spans="1:6" x14ac:dyDescent="0.2">
      <c r="A152" s="4" t="s">
        <v>161</v>
      </c>
      <c r="B152" s="4">
        <v>0</v>
      </c>
      <c r="C152" s="4">
        <v>-867.82</v>
      </c>
      <c r="D152" s="4">
        <v>0</v>
      </c>
      <c r="E152" s="4">
        <v>0</v>
      </c>
      <c r="F152" s="4">
        <v>-867.82</v>
      </c>
    </row>
    <row r="153" spans="1:6" x14ac:dyDescent="0.2">
      <c r="A153" s="4" t="s">
        <v>162</v>
      </c>
      <c r="B153" s="4">
        <v>0</v>
      </c>
      <c r="C153" s="4">
        <v>-188591.99</v>
      </c>
      <c r="D153" s="4">
        <v>0</v>
      </c>
      <c r="E153" s="4">
        <v>0</v>
      </c>
      <c r="F153" s="4">
        <v>-188591.99</v>
      </c>
    </row>
    <row r="154" spans="1:6" x14ac:dyDescent="0.2">
      <c r="A154" s="4" t="s">
        <v>163</v>
      </c>
      <c r="B154" s="4">
        <v>0</v>
      </c>
      <c r="C154" s="4">
        <v>-200807.81</v>
      </c>
      <c r="D154" s="4">
        <v>0</v>
      </c>
      <c r="E154" s="4">
        <v>0</v>
      </c>
      <c r="F154" s="4">
        <v>-200807.81</v>
      </c>
    </row>
    <row r="155" spans="1:6" x14ac:dyDescent="0.2">
      <c r="A155" s="4" t="s">
        <v>164</v>
      </c>
      <c r="B155" s="4">
        <v>0</v>
      </c>
      <c r="C155" s="4">
        <v>-23885</v>
      </c>
      <c r="D155" s="4">
        <v>-94</v>
      </c>
      <c r="E155" s="4">
        <v>0</v>
      </c>
      <c r="F155" s="4">
        <v>-23885</v>
      </c>
    </row>
    <row r="156" spans="1:6" x14ac:dyDescent="0.2">
      <c r="A156" s="4" t="s">
        <v>165</v>
      </c>
      <c r="B156" s="4">
        <v>0</v>
      </c>
      <c r="C156" s="4">
        <v>-23972</v>
      </c>
      <c r="D156" s="4">
        <v>-94</v>
      </c>
      <c r="E156" s="4">
        <v>0</v>
      </c>
      <c r="F156" s="4">
        <v>-23972</v>
      </c>
    </row>
    <row r="157" spans="1:6" x14ac:dyDescent="0.2">
      <c r="A157" s="4" t="s">
        <v>166</v>
      </c>
      <c r="B157" s="4">
        <v>0</v>
      </c>
      <c r="C157" s="4">
        <v>-23861</v>
      </c>
      <c r="D157" s="4">
        <v>-90</v>
      </c>
      <c r="E157" s="4">
        <v>0</v>
      </c>
      <c r="F157" s="4">
        <v>-23861</v>
      </c>
    </row>
    <row r="158" spans="1:6" x14ac:dyDescent="0.2">
      <c r="A158" s="4" t="s">
        <v>167</v>
      </c>
      <c r="B158" s="4">
        <v>0</v>
      </c>
      <c r="C158" s="4">
        <v>-24014</v>
      </c>
      <c r="D158" s="4">
        <v>-100</v>
      </c>
      <c r="E158" s="4">
        <v>0</v>
      </c>
      <c r="F158" s="4">
        <v>-24014</v>
      </c>
    </row>
    <row r="159" spans="1:6" x14ac:dyDescent="0.2">
      <c r="A159" s="4" t="s">
        <v>168</v>
      </c>
      <c r="B159" s="4">
        <v>0</v>
      </c>
      <c r="C159" s="4">
        <v>-462.39</v>
      </c>
      <c r="D159" s="4">
        <v>0.23</v>
      </c>
      <c r="E159" s="4">
        <v>0</v>
      </c>
      <c r="F159" s="4">
        <v>-462.39</v>
      </c>
    </row>
    <row r="160" spans="1:6" x14ac:dyDescent="0.2">
      <c r="A160" s="4" t="s">
        <v>169</v>
      </c>
      <c r="B160" s="4">
        <v>0</v>
      </c>
      <c r="C160" s="4">
        <v>-15605.3</v>
      </c>
      <c r="D160" s="4">
        <v>-13259.64</v>
      </c>
      <c r="E160" s="4">
        <v>0</v>
      </c>
      <c r="F160" s="4">
        <v>-15605.3</v>
      </c>
    </row>
    <row r="161" spans="1:6" x14ac:dyDescent="0.2">
      <c r="A161" s="4" t="s">
        <v>170</v>
      </c>
      <c r="B161" s="4">
        <v>0</v>
      </c>
      <c r="C161" s="4">
        <v>-457.42</v>
      </c>
      <c r="D161" s="4">
        <v>-457.14</v>
      </c>
      <c r="E161" s="4">
        <v>0</v>
      </c>
      <c r="F161" s="4">
        <v>-457.42</v>
      </c>
    </row>
    <row r="162" spans="1:6" x14ac:dyDescent="0.2">
      <c r="A162" s="4" t="s">
        <v>171</v>
      </c>
      <c r="B162" s="4">
        <v>0</v>
      </c>
      <c r="C162" s="4">
        <v>-11418.46</v>
      </c>
      <c r="D162" s="4">
        <v>-10595.37</v>
      </c>
      <c r="E162" s="4">
        <v>0</v>
      </c>
      <c r="F162" s="4">
        <v>-11418.46</v>
      </c>
    </row>
    <row r="163" spans="1:6" x14ac:dyDescent="0.2">
      <c r="A163" s="4" t="s">
        <v>172</v>
      </c>
      <c r="B163" s="4">
        <v>0</v>
      </c>
      <c r="C163" s="4">
        <v>-138.22</v>
      </c>
      <c r="D163" s="4">
        <v>7.46</v>
      </c>
      <c r="E163" s="4">
        <v>0</v>
      </c>
      <c r="F163" s="4">
        <v>-138.22</v>
      </c>
    </row>
    <row r="164" spans="1:6" x14ac:dyDescent="0.2">
      <c r="A164" s="4" t="s">
        <v>173</v>
      </c>
      <c r="B164" s="4">
        <v>0</v>
      </c>
      <c r="C164" s="4">
        <v>-3902.23</v>
      </c>
      <c r="D164" s="4">
        <v>-3315.4</v>
      </c>
      <c r="E164" s="4">
        <v>0</v>
      </c>
      <c r="F164" s="4">
        <v>-3902.23</v>
      </c>
    </row>
    <row r="165" spans="1:6" x14ac:dyDescent="0.2">
      <c r="A165" s="4" t="s">
        <v>174</v>
      </c>
      <c r="B165" s="4">
        <v>0</v>
      </c>
      <c r="C165" s="4">
        <v>-115.58</v>
      </c>
      <c r="D165" s="4">
        <v>0.06</v>
      </c>
      <c r="E165" s="4">
        <v>0</v>
      </c>
      <c r="F165" s="4">
        <v>-115.58</v>
      </c>
    </row>
    <row r="166" spans="1:6" x14ac:dyDescent="0.2">
      <c r="A166" s="4" t="s">
        <v>175</v>
      </c>
      <c r="B166" s="4">
        <v>0</v>
      </c>
      <c r="C166" s="4">
        <v>-18308.28</v>
      </c>
      <c r="D166" s="4">
        <v>-16430.7</v>
      </c>
      <c r="E166" s="4">
        <v>0</v>
      </c>
      <c r="F166" s="4">
        <v>-18308.28</v>
      </c>
    </row>
    <row r="167" spans="1:6" x14ac:dyDescent="0.2">
      <c r="A167" s="4" t="s">
        <v>176</v>
      </c>
      <c r="B167" s="4">
        <v>0</v>
      </c>
      <c r="C167" s="4">
        <v>-114.58</v>
      </c>
      <c r="D167" s="4">
        <v>-114.29</v>
      </c>
      <c r="E167" s="4">
        <v>0</v>
      </c>
      <c r="F167" s="4">
        <v>-114.58</v>
      </c>
    </row>
    <row r="168" spans="1:6" x14ac:dyDescent="0.2">
      <c r="A168" s="4" t="s">
        <v>177</v>
      </c>
      <c r="B168" s="4">
        <v>0</v>
      </c>
      <c r="C168" s="4">
        <v>-1923144.32</v>
      </c>
      <c r="D168" s="4">
        <v>-648360.31999999995</v>
      </c>
      <c r="E168" s="4">
        <v>0</v>
      </c>
      <c r="F168" s="4">
        <v>-1923144.32</v>
      </c>
    </row>
    <row r="169" spans="1:6" x14ac:dyDescent="0.2">
      <c r="A169" s="4" t="s">
        <v>178</v>
      </c>
      <c r="B169" s="4">
        <v>0</v>
      </c>
      <c r="C169" s="4">
        <v>-2722982.21</v>
      </c>
      <c r="D169" s="4">
        <v>-6469.75</v>
      </c>
      <c r="E169" s="4">
        <v>0</v>
      </c>
      <c r="F169" s="4">
        <v>-2722982.21</v>
      </c>
    </row>
    <row r="170" spans="1:6" x14ac:dyDescent="0.2">
      <c r="A170" s="4" t="s">
        <v>179</v>
      </c>
      <c r="B170" s="4">
        <v>0</v>
      </c>
      <c r="C170" s="4">
        <v>-33204.17</v>
      </c>
      <c r="D170" s="4">
        <v>42985.11</v>
      </c>
      <c r="E170" s="4">
        <v>0</v>
      </c>
      <c r="F170" s="4">
        <v>-33204.17</v>
      </c>
    </row>
    <row r="171" spans="1:6" x14ac:dyDescent="0.2">
      <c r="A171" s="4" t="s">
        <v>180</v>
      </c>
      <c r="B171" s="4">
        <v>0</v>
      </c>
      <c r="C171" s="4">
        <v>-6281589.9299999997</v>
      </c>
      <c r="D171" s="4">
        <v>0</v>
      </c>
      <c r="E171" s="4">
        <v>0</v>
      </c>
      <c r="F171" s="4">
        <v>-6281589.9299999997</v>
      </c>
    </row>
    <row r="172" spans="1:6" x14ac:dyDescent="0.2">
      <c r="A172" s="4" t="s">
        <v>181</v>
      </c>
      <c r="B172" s="4">
        <v>0</v>
      </c>
      <c r="C172" s="4">
        <v>-2162</v>
      </c>
      <c r="D172" s="4">
        <v>-5.86</v>
      </c>
      <c r="E172" s="4">
        <v>0</v>
      </c>
      <c r="F172" s="4">
        <v>-2162</v>
      </c>
    </row>
    <row r="173" spans="1:6" x14ac:dyDescent="0.2">
      <c r="A173" s="4" t="s">
        <v>182</v>
      </c>
      <c r="B173" s="4">
        <v>0</v>
      </c>
      <c r="C173" s="4">
        <v>-154960315.18000001</v>
      </c>
      <c r="D173" s="4">
        <v>0</v>
      </c>
      <c r="E173" s="4">
        <v>0</v>
      </c>
      <c r="F173" s="4">
        <v>-154960315.18000001</v>
      </c>
    </row>
    <row r="174" spans="1:6" x14ac:dyDescent="0.2">
      <c r="A174" s="4" t="s">
        <v>183</v>
      </c>
      <c r="B174" s="4">
        <v>0</v>
      </c>
      <c r="C174" s="4">
        <v>-120433484.04000001</v>
      </c>
      <c r="D174" s="4">
        <v>0</v>
      </c>
      <c r="E174" s="4">
        <v>0</v>
      </c>
      <c r="F174" s="4">
        <v>-120433484.04000001</v>
      </c>
    </row>
    <row r="175" spans="1:6" x14ac:dyDescent="0.2">
      <c r="A175" s="4" t="s">
        <v>184</v>
      </c>
      <c r="B175" s="4">
        <v>0</v>
      </c>
      <c r="C175" s="4">
        <v>244056.93</v>
      </c>
      <c r="D175" s="4">
        <v>0</v>
      </c>
      <c r="E175" s="4">
        <v>244056.93</v>
      </c>
      <c r="F175" s="4">
        <v>0</v>
      </c>
    </row>
    <row r="176" spans="1:6" x14ac:dyDescent="0.2">
      <c r="A176" s="4" t="s">
        <v>185</v>
      </c>
      <c r="B176" s="4">
        <v>0</v>
      </c>
      <c r="C176" s="4">
        <v>-2072228.54</v>
      </c>
      <c r="D176" s="4">
        <v>0</v>
      </c>
      <c r="E176" s="4">
        <v>0</v>
      </c>
      <c r="F176" s="4">
        <v>-2072228.54</v>
      </c>
    </row>
    <row r="177" spans="1:6" x14ac:dyDescent="0.2">
      <c r="A177" s="4" t="s">
        <v>186</v>
      </c>
      <c r="B177" s="4">
        <v>0</v>
      </c>
      <c r="C177" s="4">
        <v>-11629323.18</v>
      </c>
      <c r="D177" s="4">
        <v>0</v>
      </c>
      <c r="E177" s="4">
        <v>0</v>
      </c>
      <c r="F177" s="4">
        <v>-11629323.18</v>
      </c>
    </row>
    <row r="178" spans="1:6" x14ac:dyDescent="0.2">
      <c r="A178" s="4" t="s">
        <v>187</v>
      </c>
      <c r="B178" s="4">
        <v>0</v>
      </c>
      <c r="C178" s="4">
        <v>-40322145.210000001</v>
      </c>
      <c r="D178" s="4">
        <v>0</v>
      </c>
      <c r="E178" s="4">
        <v>0</v>
      </c>
      <c r="F178" s="4">
        <v>-40322145.210000001</v>
      </c>
    </row>
    <row r="179" spans="1:6" x14ac:dyDescent="0.2">
      <c r="A179" s="4" t="s">
        <v>188</v>
      </c>
      <c r="B179" s="4">
        <v>0</v>
      </c>
      <c r="C179" s="4">
        <v>-30893105.48</v>
      </c>
      <c r="D179" s="4">
        <v>0</v>
      </c>
      <c r="E179" s="4">
        <v>0</v>
      </c>
      <c r="F179" s="4">
        <v>-30893105.48</v>
      </c>
    </row>
    <row r="180" spans="1:6" x14ac:dyDescent="0.2">
      <c r="A180" s="4" t="s">
        <v>189</v>
      </c>
      <c r="B180" s="4">
        <v>0</v>
      </c>
      <c r="C180" s="4">
        <v>-26737757.899999999</v>
      </c>
      <c r="D180" s="4">
        <v>0</v>
      </c>
      <c r="E180" s="4">
        <v>0</v>
      </c>
      <c r="F180" s="4">
        <v>-26737757.899999999</v>
      </c>
    </row>
    <row r="181" spans="1:6" x14ac:dyDescent="0.2">
      <c r="A181" s="4" t="s">
        <v>190</v>
      </c>
      <c r="B181" s="4">
        <v>0</v>
      </c>
      <c r="C181" s="4">
        <v>-29903412.940000001</v>
      </c>
      <c r="D181" s="4">
        <v>0</v>
      </c>
      <c r="E181" s="4">
        <v>0</v>
      </c>
      <c r="F181" s="4">
        <v>-29903412.940000001</v>
      </c>
    </row>
    <row r="182" spans="1:6" x14ac:dyDescent="0.2">
      <c r="A182" s="4" t="s">
        <v>191</v>
      </c>
      <c r="B182" s="4">
        <v>0</v>
      </c>
      <c r="C182" s="4">
        <v>-11719799.6</v>
      </c>
      <c r="D182" s="4">
        <v>0</v>
      </c>
      <c r="E182" s="4">
        <v>0</v>
      </c>
      <c r="F182" s="4">
        <v>-11719799.6</v>
      </c>
    </row>
    <row r="183" spans="1:6" x14ac:dyDescent="0.2">
      <c r="A183" s="4" t="s">
        <v>192</v>
      </c>
      <c r="B183" s="4">
        <v>0</v>
      </c>
      <c r="C183" s="4">
        <v>-1763230.25</v>
      </c>
      <c r="D183" s="4">
        <v>0</v>
      </c>
      <c r="E183" s="4">
        <v>0</v>
      </c>
      <c r="F183" s="4">
        <v>-1763230.25</v>
      </c>
    </row>
    <row r="184" spans="1:6" x14ac:dyDescent="0.2">
      <c r="A184" s="4" t="s">
        <v>193</v>
      </c>
      <c r="B184" s="4">
        <v>0</v>
      </c>
      <c r="C184" s="4">
        <v>-579310.35</v>
      </c>
      <c r="D184" s="4">
        <v>0</v>
      </c>
      <c r="E184" s="4">
        <v>0</v>
      </c>
      <c r="F184" s="4">
        <v>-579310.35</v>
      </c>
    </row>
    <row r="185" spans="1:6" x14ac:dyDescent="0.2">
      <c r="A185" s="4" t="s">
        <v>194</v>
      </c>
      <c r="B185" s="4">
        <v>0</v>
      </c>
      <c r="C185" s="4">
        <v>-2218328.11</v>
      </c>
      <c r="D185" s="4">
        <v>0</v>
      </c>
      <c r="E185" s="4">
        <v>0</v>
      </c>
      <c r="F185" s="4">
        <v>-2218328.11</v>
      </c>
    </row>
    <row r="186" spans="1:6" x14ac:dyDescent="0.2">
      <c r="A186" s="4" t="s">
        <v>195</v>
      </c>
      <c r="B186" s="4">
        <v>0</v>
      </c>
      <c r="C186" s="4">
        <v>-4588776.83</v>
      </c>
      <c r="D186" s="4">
        <v>0</v>
      </c>
      <c r="E186" s="4">
        <v>0</v>
      </c>
      <c r="F186" s="4">
        <v>-4588776.83</v>
      </c>
    </row>
    <row r="187" spans="1:6" x14ac:dyDescent="0.2">
      <c r="A187" s="4" t="s">
        <v>196</v>
      </c>
      <c r="B187" s="4">
        <v>0</v>
      </c>
      <c r="C187" s="4">
        <v>-1413886.65</v>
      </c>
      <c r="D187" s="4">
        <v>0</v>
      </c>
      <c r="E187" s="4">
        <v>0</v>
      </c>
      <c r="F187" s="4">
        <v>-1413886.65</v>
      </c>
    </row>
    <row r="188" spans="1:6" x14ac:dyDescent="0.2">
      <c r="A188" s="4" t="s">
        <v>197</v>
      </c>
      <c r="B188" s="4">
        <v>0</v>
      </c>
      <c r="C188" s="4">
        <v>-125702.39</v>
      </c>
      <c r="D188" s="4">
        <v>0</v>
      </c>
      <c r="E188" s="4">
        <v>0</v>
      </c>
      <c r="F188" s="4">
        <v>-125702.39</v>
      </c>
    </row>
    <row r="189" spans="1:6" x14ac:dyDescent="0.2">
      <c r="A189" s="4" t="s">
        <v>198</v>
      </c>
      <c r="B189" s="4">
        <v>0</v>
      </c>
      <c r="C189" s="4">
        <v>-789337.57</v>
      </c>
      <c r="D189" s="4">
        <v>0</v>
      </c>
      <c r="E189" s="4">
        <v>0</v>
      </c>
      <c r="F189" s="4">
        <v>-789337.57</v>
      </c>
    </row>
    <row r="190" spans="1:6" x14ac:dyDescent="0.2">
      <c r="A190" s="4" t="s">
        <v>199</v>
      </c>
      <c r="B190" s="4">
        <v>0</v>
      </c>
      <c r="C190" s="4">
        <v>-34468407.950000003</v>
      </c>
      <c r="D190" s="4">
        <v>-5113713.46</v>
      </c>
      <c r="E190" s="4">
        <v>0</v>
      </c>
      <c r="F190" s="4">
        <v>-34468407.950000003</v>
      </c>
    </row>
    <row r="191" spans="1:6" x14ac:dyDescent="0.2">
      <c r="A191" s="4" t="s">
        <v>200</v>
      </c>
      <c r="B191" s="4">
        <v>0</v>
      </c>
      <c r="C191" s="4">
        <v>-10359325.960000001</v>
      </c>
      <c r="D191" s="4">
        <v>0</v>
      </c>
      <c r="E191" s="4">
        <v>0</v>
      </c>
      <c r="F191" s="4">
        <v>-10359325.960000001</v>
      </c>
    </row>
    <row r="192" spans="1:6" x14ac:dyDescent="0.2">
      <c r="A192" s="4" t="s">
        <v>201</v>
      </c>
      <c r="B192" s="4">
        <v>0</v>
      </c>
      <c r="C192" s="4">
        <v>-13644265.300000001</v>
      </c>
      <c r="D192" s="4">
        <v>-573556.36</v>
      </c>
      <c r="E192" s="4">
        <v>0</v>
      </c>
      <c r="F192" s="4">
        <v>-13644265.300000001</v>
      </c>
    </row>
    <row r="193" spans="1:6" x14ac:dyDescent="0.2">
      <c r="A193" s="4" t="s">
        <v>202</v>
      </c>
      <c r="B193" s="4">
        <v>0</v>
      </c>
      <c r="C193" s="4">
        <v>-20301208.289999999</v>
      </c>
      <c r="D193" s="4">
        <v>0</v>
      </c>
      <c r="E193" s="4">
        <v>0</v>
      </c>
      <c r="F193" s="4">
        <v>-20301208.289999999</v>
      </c>
    </row>
    <row r="194" spans="1:6" x14ac:dyDescent="0.2">
      <c r="A194" s="4" t="s">
        <v>203</v>
      </c>
      <c r="B194" s="4">
        <v>0</v>
      </c>
      <c r="C194" s="4">
        <v>-18178350.760000002</v>
      </c>
      <c r="D194" s="4">
        <v>0</v>
      </c>
      <c r="E194" s="4">
        <v>0</v>
      </c>
      <c r="F194" s="4">
        <v>-18178350.760000002</v>
      </c>
    </row>
    <row r="195" spans="1:6" x14ac:dyDescent="0.2">
      <c r="A195" s="4" t="s">
        <v>204</v>
      </c>
      <c r="B195" s="4">
        <v>0</v>
      </c>
      <c r="C195" s="4">
        <v>-13344943.58</v>
      </c>
      <c r="D195" s="4">
        <v>-1451467.76</v>
      </c>
      <c r="E195" s="4">
        <v>0</v>
      </c>
      <c r="F195" s="4">
        <v>-13344943.58</v>
      </c>
    </row>
    <row r="196" spans="1:6" x14ac:dyDescent="0.2">
      <c r="A196" s="4" t="s">
        <v>205</v>
      </c>
      <c r="B196" s="4">
        <v>0</v>
      </c>
      <c r="C196" s="4">
        <v>-48742685.729999997</v>
      </c>
      <c r="D196" s="4">
        <v>-1242406.8400000001</v>
      </c>
      <c r="E196" s="4">
        <v>0</v>
      </c>
      <c r="F196" s="4">
        <v>-48742685.729999997</v>
      </c>
    </row>
    <row r="197" spans="1:6" x14ac:dyDescent="0.2">
      <c r="A197" s="4" t="s">
        <v>206</v>
      </c>
      <c r="B197" s="4">
        <v>0</v>
      </c>
      <c r="C197" s="4">
        <v>-18203705.969999999</v>
      </c>
      <c r="D197" s="4">
        <v>-1710240.01</v>
      </c>
      <c r="E197" s="4">
        <v>0</v>
      </c>
      <c r="F197" s="4">
        <v>-18203705.969999999</v>
      </c>
    </row>
    <row r="198" spans="1:6" x14ac:dyDescent="0.2">
      <c r="A198" s="4" t="s">
        <v>207</v>
      </c>
      <c r="B198" s="4">
        <v>0</v>
      </c>
      <c r="C198" s="4">
        <v>-13539238.529999999</v>
      </c>
      <c r="D198" s="4">
        <v>-1108520.82</v>
      </c>
      <c r="E198" s="4">
        <v>0</v>
      </c>
      <c r="F198" s="4">
        <v>-13539238.529999999</v>
      </c>
    </row>
    <row r="199" spans="1:6" x14ac:dyDescent="0.2">
      <c r="A199" s="4" t="s">
        <v>208</v>
      </c>
      <c r="B199" s="4">
        <v>0</v>
      </c>
      <c r="C199" s="4">
        <v>-37851168.189999998</v>
      </c>
      <c r="D199" s="4">
        <v>-752988.71</v>
      </c>
      <c r="E199" s="4">
        <v>0</v>
      </c>
      <c r="F199" s="4">
        <v>-37851168.189999998</v>
      </c>
    </row>
    <row r="200" spans="1:6" x14ac:dyDescent="0.2">
      <c r="A200" s="4" t="s">
        <v>209</v>
      </c>
      <c r="B200" s="4">
        <v>0</v>
      </c>
      <c r="C200" s="4">
        <v>-30204892.109999999</v>
      </c>
      <c r="D200" s="4">
        <v>-1601756.82</v>
      </c>
      <c r="E200" s="4">
        <v>0</v>
      </c>
      <c r="F200" s="4">
        <v>-30204892.109999999</v>
      </c>
    </row>
    <row r="201" spans="1:6" x14ac:dyDescent="0.2">
      <c r="A201" s="4" t="s">
        <v>210</v>
      </c>
      <c r="B201" s="4">
        <v>0</v>
      </c>
      <c r="C201" s="4">
        <v>-36012227.969999999</v>
      </c>
      <c r="D201" s="4">
        <v>-3582959.18</v>
      </c>
      <c r="E201" s="4">
        <v>0</v>
      </c>
      <c r="F201" s="4">
        <v>-36012227.969999999</v>
      </c>
    </row>
    <row r="202" spans="1:6" x14ac:dyDescent="0.2">
      <c r="A202" s="4" t="s">
        <v>211</v>
      </c>
      <c r="B202" s="4">
        <v>0</v>
      </c>
      <c r="C202" s="4">
        <v>-18198393</v>
      </c>
      <c r="D202" s="4">
        <v>-13373557.619999999</v>
      </c>
      <c r="E202" s="4">
        <v>0</v>
      </c>
      <c r="F202" s="4">
        <v>-18198393</v>
      </c>
    </row>
    <row r="203" spans="1:6" x14ac:dyDescent="0.2">
      <c r="A203" s="4" t="s">
        <v>212</v>
      </c>
      <c r="B203" s="4">
        <v>0</v>
      </c>
      <c r="C203" s="4">
        <v>44025437.979999997</v>
      </c>
      <c r="D203" s="4">
        <v>5113713.46</v>
      </c>
      <c r="E203" s="4">
        <v>44025437.979999997</v>
      </c>
      <c r="F203" s="4">
        <v>0</v>
      </c>
    </row>
    <row r="204" spans="1:6" x14ac:dyDescent="0.2">
      <c r="A204" s="4" t="s">
        <v>213</v>
      </c>
      <c r="B204" s="4">
        <v>0</v>
      </c>
      <c r="C204" s="4">
        <v>3067603.64</v>
      </c>
      <c r="D204" s="4">
        <v>0</v>
      </c>
      <c r="E204" s="4">
        <v>3067603.64</v>
      </c>
      <c r="F204" s="4">
        <v>0</v>
      </c>
    </row>
    <row r="205" spans="1:6" x14ac:dyDescent="0.2">
      <c r="A205" s="4" t="s">
        <v>214</v>
      </c>
      <c r="B205" s="4">
        <v>0</v>
      </c>
      <c r="C205" s="4">
        <v>-17860783.289999999</v>
      </c>
      <c r="D205" s="4">
        <v>573556.36</v>
      </c>
      <c r="E205" s="4">
        <v>0</v>
      </c>
      <c r="F205" s="4">
        <v>-17860783.289999999</v>
      </c>
    </row>
    <row r="206" spans="1:6" x14ac:dyDescent="0.2">
      <c r="A206" s="4" t="s">
        <v>215</v>
      </c>
      <c r="B206" s="4">
        <v>0</v>
      </c>
      <c r="C206" s="4">
        <v>39801906.710000001</v>
      </c>
      <c r="D206" s="4">
        <v>0</v>
      </c>
      <c r="E206" s="4">
        <v>39801906.710000001</v>
      </c>
      <c r="F206" s="4">
        <v>0</v>
      </c>
    </row>
    <row r="207" spans="1:6" x14ac:dyDescent="0.2">
      <c r="A207" s="4" t="s">
        <v>216</v>
      </c>
      <c r="B207" s="4">
        <v>0</v>
      </c>
      <c r="C207" s="4">
        <v>10526513.710000001</v>
      </c>
      <c r="D207" s="4">
        <v>0</v>
      </c>
      <c r="E207" s="4">
        <v>10526513.710000001</v>
      </c>
      <c r="F207" s="4">
        <v>0</v>
      </c>
    </row>
    <row r="208" spans="1:6" x14ac:dyDescent="0.2">
      <c r="A208" s="4" t="s">
        <v>217</v>
      </c>
      <c r="B208" s="4">
        <v>0</v>
      </c>
      <c r="C208" s="4">
        <v>1556589.33</v>
      </c>
      <c r="D208" s="4">
        <v>1451467.76</v>
      </c>
      <c r="E208" s="4">
        <v>1556589.33</v>
      </c>
      <c r="F208" s="4">
        <v>0</v>
      </c>
    </row>
    <row r="209" spans="1:6" x14ac:dyDescent="0.2">
      <c r="A209" s="4" t="s">
        <v>218</v>
      </c>
      <c r="B209" s="4">
        <v>0</v>
      </c>
      <c r="C209" s="4">
        <v>19260754.850000001</v>
      </c>
      <c r="D209" s="4">
        <v>1242406.8400000001</v>
      </c>
      <c r="E209" s="4">
        <v>19260754.850000001</v>
      </c>
      <c r="F209" s="4">
        <v>0</v>
      </c>
    </row>
    <row r="210" spans="1:6" x14ac:dyDescent="0.2">
      <c r="A210" s="4" t="s">
        <v>219</v>
      </c>
      <c r="B210" s="4">
        <v>0</v>
      </c>
      <c r="C210" s="4">
        <v>21982768.84</v>
      </c>
      <c r="D210" s="4">
        <v>1710240.01</v>
      </c>
      <c r="E210" s="4">
        <v>21982768.84</v>
      </c>
      <c r="F210" s="4">
        <v>0</v>
      </c>
    </row>
    <row r="211" spans="1:6" x14ac:dyDescent="0.2">
      <c r="A211" s="4" t="s">
        <v>220</v>
      </c>
      <c r="B211" s="4">
        <v>0</v>
      </c>
      <c r="C211" s="4">
        <v>33520558.129999999</v>
      </c>
      <c r="D211" s="4">
        <v>1108520.82</v>
      </c>
      <c r="E211" s="4">
        <v>33520558.129999999</v>
      </c>
      <c r="F211" s="4">
        <v>0</v>
      </c>
    </row>
    <row r="212" spans="1:6" x14ac:dyDescent="0.2">
      <c r="A212" s="4" t="s">
        <v>221</v>
      </c>
      <c r="B212" s="4">
        <v>0</v>
      </c>
      <c r="C212" s="4">
        <v>6237632.9299999997</v>
      </c>
      <c r="D212" s="4">
        <v>752988.71</v>
      </c>
      <c r="E212" s="4">
        <v>6237632.9299999997</v>
      </c>
      <c r="F212" s="4">
        <v>0</v>
      </c>
    </row>
    <row r="213" spans="1:6" x14ac:dyDescent="0.2">
      <c r="A213" s="4" t="s">
        <v>222</v>
      </c>
      <c r="B213" s="4">
        <v>0</v>
      </c>
      <c r="C213" s="4">
        <v>-19005837.09</v>
      </c>
      <c r="D213" s="4">
        <v>1601756.82</v>
      </c>
      <c r="E213" s="4">
        <v>0</v>
      </c>
      <c r="F213" s="4">
        <v>-19005837.09</v>
      </c>
    </row>
    <row r="214" spans="1:6" x14ac:dyDescent="0.2">
      <c r="A214" s="4" t="s">
        <v>223</v>
      </c>
      <c r="B214" s="4">
        <v>0</v>
      </c>
      <c r="C214" s="4">
        <v>3103782.17</v>
      </c>
      <c r="D214" s="4">
        <v>3582959.18</v>
      </c>
      <c r="E214" s="4">
        <v>3103782.17</v>
      </c>
      <c r="F214" s="4">
        <v>0</v>
      </c>
    </row>
    <row r="215" spans="1:6" x14ac:dyDescent="0.2">
      <c r="A215" s="4" t="s">
        <v>224</v>
      </c>
      <c r="B215" s="4">
        <v>0</v>
      </c>
      <c r="C215" s="4">
        <v>-24411783.73</v>
      </c>
      <c r="D215" s="4">
        <v>13373557.619999999</v>
      </c>
      <c r="E215" s="4">
        <v>0</v>
      </c>
      <c r="F215" s="4">
        <v>-24411783.73</v>
      </c>
    </row>
    <row r="216" spans="1:6" x14ac:dyDescent="0.2">
      <c r="A216" s="4" t="s">
        <v>225</v>
      </c>
      <c r="B216" s="4">
        <v>0</v>
      </c>
      <c r="C216" s="4">
        <v>-5474</v>
      </c>
      <c r="D216" s="4">
        <v>0</v>
      </c>
      <c r="E216" s="4">
        <v>0</v>
      </c>
      <c r="F216" s="4">
        <v>-5474</v>
      </c>
    </row>
    <row r="217" spans="1:6" x14ac:dyDescent="0.2">
      <c r="A217" s="4" t="s">
        <v>226</v>
      </c>
      <c r="B217" s="4">
        <v>0</v>
      </c>
      <c r="C217" s="4">
        <v>-24516518.43</v>
      </c>
      <c r="D217" s="4">
        <v>-2210724.04</v>
      </c>
      <c r="E217" s="4">
        <v>0</v>
      </c>
      <c r="F217" s="4">
        <v>-24516518.43</v>
      </c>
    </row>
    <row r="218" spans="1:6" x14ac:dyDescent="0.2">
      <c r="A218" s="4" t="s">
        <v>227</v>
      </c>
      <c r="B218" s="4">
        <v>0</v>
      </c>
      <c r="C218" s="4">
        <v>-186184152.63</v>
      </c>
      <c r="D218" s="4">
        <v>-16330121.01</v>
      </c>
      <c r="E218" s="4">
        <v>0</v>
      </c>
      <c r="F218" s="4">
        <v>-186184152.63</v>
      </c>
    </row>
    <row r="219" spans="1:6" x14ac:dyDescent="0.2">
      <c r="A219" s="4" t="s">
        <v>228</v>
      </c>
      <c r="B219" s="4">
        <v>0</v>
      </c>
      <c r="C219" s="4">
        <v>-238845.77</v>
      </c>
      <c r="D219" s="4">
        <v>-10905.57</v>
      </c>
      <c r="E219" s="4">
        <v>0</v>
      </c>
      <c r="F219" s="4">
        <v>-238845.77</v>
      </c>
    </row>
    <row r="220" spans="1:6" x14ac:dyDescent="0.2">
      <c r="A220" s="4" t="s">
        <v>229</v>
      </c>
      <c r="B220" s="4">
        <v>0</v>
      </c>
      <c r="C220" s="4">
        <v>-406995.71</v>
      </c>
      <c r="D220" s="4">
        <v>-34088.480000000003</v>
      </c>
      <c r="E220" s="4">
        <v>0</v>
      </c>
      <c r="F220" s="4">
        <v>-406995.71</v>
      </c>
    </row>
    <row r="221" spans="1:6" x14ac:dyDescent="0.2">
      <c r="A221" s="4" t="s">
        <v>230</v>
      </c>
      <c r="B221" s="4">
        <v>0</v>
      </c>
      <c r="C221" s="4">
        <v>-35934561.200000003</v>
      </c>
      <c r="D221" s="4">
        <v>-3078989.49</v>
      </c>
      <c r="E221" s="4">
        <v>0</v>
      </c>
      <c r="F221" s="4">
        <v>-35934561.200000003</v>
      </c>
    </row>
    <row r="222" spans="1:6" x14ac:dyDescent="0.2">
      <c r="A222" s="4" t="s">
        <v>231</v>
      </c>
      <c r="B222" s="4">
        <v>0</v>
      </c>
      <c r="C222" s="4">
        <v>-23353647.18</v>
      </c>
      <c r="D222" s="4">
        <v>-2036793.64</v>
      </c>
      <c r="E222" s="4">
        <v>0</v>
      </c>
      <c r="F222" s="4">
        <v>-23353647.18</v>
      </c>
    </row>
    <row r="223" spans="1:6" x14ac:dyDescent="0.2">
      <c r="A223" s="4" t="s">
        <v>232</v>
      </c>
      <c r="B223" s="4">
        <v>0</v>
      </c>
      <c r="C223" s="4">
        <v>-203432.1</v>
      </c>
      <c r="D223" s="4">
        <v>-55818.77</v>
      </c>
      <c r="E223" s="4">
        <v>0</v>
      </c>
      <c r="F223" s="4">
        <v>-203432.1</v>
      </c>
    </row>
    <row r="224" spans="1:6" x14ac:dyDescent="0.2">
      <c r="A224" s="4" t="s">
        <v>233</v>
      </c>
      <c r="B224" s="4">
        <v>0</v>
      </c>
      <c r="C224" s="4">
        <v>-551446.85</v>
      </c>
      <c r="D224" s="4">
        <v>-278249.23</v>
      </c>
      <c r="E224" s="4">
        <v>0</v>
      </c>
      <c r="F224" s="4">
        <v>-551446.85</v>
      </c>
    </row>
    <row r="225" spans="1:6" x14ac:dyDescent="0.2">
      <c r="A225" s="4" t="s">
        <v>234</v>
      </c>
      <c r="B225" s="4">
        <v>0</v>
      </c>
      <c r="C225" s="4">
        <v>-2203688.0499999998</v>
      </c>
      <c r="D225" s="4">
        <v>-411475.91</v>
      </c>
      <c r="E225" s="4">
        <v>0</v>
      </c>
      <c r="F225" s="4">
        <v>-2203688.0499999998</v>
      </c>
    </row>
    <row r="226" spans="1:6" x14ac:dyDescent="0.2">
      <c r="A226" s="4" t="s">
        <v>235</v>
      </c>
      <c r="B226" s="4">
        <v>0</v>
      </c>
      <c r="C226" s="4">
        <v>-1235813.54</v>
      </c>
      <c r="D226" s="4">
        <v>-199745.47</v>
      </c>
      <c r="E226" s="4">
        <v>0</v>
      </c>
      <c r="F226" s="4">
        <v>-1235813.54</v>
      </c>
    </row>
    <row r="227" spans="1:6" x14ac:dyDescent="0.2">
      <c r="A227" s="4" t="s">
        <v>236</v>
      </c>
      <c r="B227" s="4">
        <v>0</v>
      </c>
      <c r="C227" s="4">
        <v>-2371304.11</v>
      </c>
      <c r="D227" s="4">
        <v>-376724.49</v>
      </c>
      <c r="E227" s="4">
        <v>0</v>
      </c>
      <c r="F227" s="4">
        <v>-2371304.11</v>
      </c>
    </row>
    <row r="228" spans="1:6" x14ac:dyDescent="0.2">
      <c r="A228" s="4" t="s">
        <v>237</v>
      </c>
      <c r="B228" s="4">
        <v>0</v>
      </c>
      <c r="C228" s="4">
        <v>-167423.79999999999</v>
      </c>
      <c r="D228" s="4">
        <v>-21819.73</v>
      </c>
      <c r="E228" s="4">
        <v>0</v>
      </c>
      <c r="F228" s="4">
        <v>-167423.79999999999</v>
      </c>
    </row>
    <row r="229" spans="1:6" x14ac:dyDescent="0.2">
      <c r="A229" s="4" t="s">
        <v>238</v>
      </c>
      <c r="B229" s="4">
        <v>0</v>
      </c>
      <c r="C229" s="4">
        <v>-420387.38</v>
      </c>
      <c r="D229" s="4">
        <v>-49109.16</v>
      </c>
      <c r="E229" s="4">
        <v>0</v>
      </c>
      <c r="F229" s="4">
        <v>-420387.38</v>
      </c>
    </row>
    <row r="230" spans="1:6" x14ac:dyDescent="0.2">
      <c r="A230" s="4" t="s">
        <v>239</v>
      </c>
      <c r="B230" s="4">
        <v>0</v>
      </c>
      <c r="C230" s="4">
        <v>-594831.26</v>
      </c>
      <c r="D230" s="4">
        <v>-71454.399999999994</v>
      </c>
      <c r="E230" s="4">
        <v>0</v>
      </c>
      <c r="F230" s="4">
        <v>-594831.26</v>
      </c>
    </row>
    <row r="231" spans="1:6" x14ac:dyDescent="0.2">
      <c r="A231" s="4" t="s">
        <v>240</v>
      </c>
      <c r="B231" s="4">
        <v>0</v>
      </c>
      <c r="C231" s="4">
        <v>-700759.8</v>
      </c>
      <c r="D231" s="4">
        <v>-118099.11</v>
      </c>
      <c r="E231" s="4">
        <v>0</v>
      </c>
      <c r="F231" s="4">
        <v>-700759.8</v>
      </c>
    </row>
    <row r="232" spans="1:6" x14ac:dyDescent="0.2">
      <c r="A232" s="4" t="s">
        <v>241</v>
      </c>
      <c r="B232" s="4">
        <v>0</v>
      </c>
      <c r="C232" s="4">
        <v>-2194.4</v>
      </c>
      <c r="D232" s="4">
        <v>-295.39999999999998</v>
      </c>
      <c r="E232" s="4">
        <v>0</v>
      </c>
      <c r="F232" s="4">
        <v>-2194.4</v>
      </c>
    </row>
    <row r="233" spans="1:6" x14ac:dyDescent="0.2">
      <c r="A233" s="4" t="s">
        <v>242</v>
      </c>
      <c r="B233" s="4">
        <v>0</v>
      </c>
      <c r="C233" s="4">
        <v>-71044.399999999994</v>
      </c>
      <c r="D233" s="4">
        <v>-4227.08</v>
      </c>
      <c r="E233" s="4">
        <v>0</v>
      </c>
      <c r="F233" s="4">
        <v>-71044.399999999994</v>
      </c>
    </row>
    <row r="234" spans="1:6" x14ac:dyDescent="0.2">
      <c r="A234" s="4" t="s">
        <v>243</v>
      </c>
      <c r="B234" s="4">
        <v>0</v>
      </c>
      <c r="C234" s="4">
        <v>-54183.48</v>
      </c>
      <c r="D234" s="4">
        <v>-4611.3599999999997</v>
      </c>
      <c r="E234" s="4">
        <v>0</v>
      </c>
      <c r="F234" s="4">
        <v>-54183.48</v>
      </c>
    </row>
    <row r="235" spans="1:6" x14ac:dyDescent="0.2">
      <c r="A235" s="4" t="s">
        <v>244</v>
      </c>
      <c r="B235" s="4">
        <v>0</v>
      </c>
      <c r="C235" s="4">
        <v>-165997.28</v>
      </c>
      <c r="D235" s="4">
        <v>-18771.54</v>
      </c>
      <c r="E235" s="4">
        <v>0</v>
      </c>
      <c r="F235" s="4">
        <v>-165997.28</v>
      </c>
    </row>
    <row r="236" spans="1:6" x14ac:dyDescent="0.2">
      <c r="A236" s="4" t="s">
        <v>245</v>
      </c>
      <c r="B236" s="4">
        <v>0</v>
      </c>
      <c r="C236" s="4">
        <v>-156010.29999999999</v>
      </c>
      <c r="D236" s="4">
        <v>-14167.2</v>
      </c>
      <c r="E236" s="4">
        <v>0</v>
      </c>
      <c r="F236" s="4">
        <v>-156010.29999999999</v>
      </c>
    </row>
    <row r="237" spans="1:6" x14ac:dyDescent="0.2">
      <c r="A237" s="4" t="s">
        <v>246</v>
      </c>
      <c r="B237" s="4">
        <v>0</v>
      </c>
      <c r="C237" s="4">
        <v>-605003.31999999995</v>
      </c>
      <c r="D237" s="4">
        <v>-35157.919999999998</v>
      </c>
      <c r="E237" s="4">
        <v>0</v>
      </c>
      <c r="F237" s="4">
        <v>-605003.31999999995</v>
      </c>
    </row>
    <row r="238" spans="1:6" x14ac:dyDescent="0.2">
      <c r="A238" s="4" t="s">
        <v>247</v>
      </c>
      <c r="B238" s="4">
        <v>0</v>
      </c>
      <c r="C238" s="4">
        <v>-3754160.44</v>
      </c>
      <c r="D238" s="4">
        <v>-297454.13</v>
      </c>
      <c r="E238" s="4">
        <v>0</v>
      </c>
      <c r="F238" s="4">
        <v>-3754160.44</v>
      </c>
    </row>
    <row r="239" spans="1:6" x14ac:dyDescent="0.2">
      <c r="A239" s="4" t="s">
        <v>248</v>
      </c>
      <c r="B239" s="4">
        <v>0</v>
      </c>
      <c r="C239" s="4">
        <v>-1565668.53</v>
      </c>
      <c r="D239" s="4">
        <v>-140495.81</v>
      </c>
      <c r="E239" s="4">
        <v>0</v>
      </c>
      <c r="F239" s="4">
        <v>-1565668.53</v>
      </c>
    </row>
    <row r="240" spans="1:6" x14ac:dyDescent="0.2">
      <c r="A240" s="4" t="s">
        <v>249</v>
      </c>
      <c r="B240" s="4">
        <v>0</v>
      </c>
      <c r="C240" s="4">
        <v>-172767.31</v>
      </c>
      <c r="D240" s="4">
        <v>-17501.38</v>
      </c>
      <c r="E240" s="4">
        <v>0</v>
      </c>
      <c r="F240" s="4">
        <v>-172767.31</v>
      </c>
    </row>
    <row r="241" spans="1:6" x14ac:dyDescent="0.2">
      <c r="A241" s="4" t="s">
        <v>250</v>
      </c>
      <c r="B241" s="4">
        <v>0</v>
      </c>
      <c r="C241" s="4">
        <v>-60471.18</v>
      </c>
      <c r="D241" s="4">
        <v>-35408.85</v>
      </c>
      <c r="E241" s="4">
        <v>0</v>
      </c>
      <c r="F241" s="4">
        <v>-60471.18</v>
      </c>
    </row>
    <row r="242" spans="1:6" x14ac:dyDescent="0.2">
      <c r="A242" s="4" t="s">
        <v>251</v>
      </c>
      <c r="B242" s="4">
        <v>0</v>
      </c>
      <c r="C242" s="4">
        <v>-637284.34</v>
      </c>
      <c r="D242" s="4">
        <v>-103131.98</v>
      </c>
      <c r="E242" s="4">
        <v>0</v>
      </c>
      <c r="F242" s="4">
        <v>-637284.34</v>
      </c>
    </row>
    <row r="243" spans="1:6" x14ac:dyDescent="0.2">
      <c r="A243" s="4" t="s">
        <v>252</v>
      </c>
      <c r="B243" s="4">
        <v>0</v>
      </c>
      <c r="C243" s="4">
        <v>-451944.68</v>
      </c>
      <c r="D243" s="4">
        <v>-9841.07</v>
      </c>
      <c r="E243" s="4">
        <v>0</v>
      </c>
      <c r="F243" s="4">
        <v>-451944.68</v>
      </c>
    </row>
    <row r="244" spans="1:6" x14ac:dyDescent="0.2">
      <c r="A244" s="4" t="s">
        <v>253</v>
      </c>
      <c r="B244" s="4">
        <v>0</v>
      </c>
      <c r="C244" s="4">
        <v>-1765282.93</v>
      </c>
      <c r="D244" s="4">
        <v>-174090.02</v>
      </c>
      <c r="E244" s="4">
        <v>0</v>
      </c>
      <c r="F244" s="4">
        <v>-1765282.93</v>
      </c>
    </row>
    <row r="245" spans="1:6" x14ac:dyDescent="0.2">
      <c r="A245" s="4" t="s">
        <v>254</v>
      </c>
      <c r="B245" s="4">
        <v>0</v>
      </c>
      <c r="C245" s="4">
        <v>-84497.98</v>
      </c>
      <c r="D245" s="4">
        <v>-8585.17</v>
      </c>
      <c r="E245" s="4">
        <v>0</v>
      </c>
      <c r="F245" s="4">
        <v>-84497.98</v>
      </c>
    </row>
    <row r="246" spans="1:6" x14ac:dyDescent="0.2">
      <c r="A246" s="4" t="s">
        <v>255</v>
      </c>
      <c r="B246" s="4">
        <v>0</v>
      </c>
      <c r="C246" s="4">
        <v>-6282906.2300000004</v>
      </c>
      <c r="D246" s="4">
        <v>-1439594.18</v>
      </c>
      <c r="E246" s="4">
        <v>0</v>
      </c>
      <c r="F246" s="4">
        <v>-6282906.2300000004</v>
      </c>
    </row>
    <row r="247" spans="1:6" x14ac:dyDescent="0.2">
      <c r="A247" s="4" t="s">
        <v>256</v>
      </c>
      <c r="B247" s="4">
        <v>0</v>
      </c>
      <c r="C247" s="4">
        <v>-4688.84</v>
      </c>
      <c r="D247" s="4">
        <v>0</v>
      </c>
      <c r="E247" s="4">
        <v>0</v>
      </c>
      <c r="F247" s="4">
        <v>-4688.84</v>
      </c>
    </row>
    <row r="248" spans="1:6" x14ac:dyDescent="0.2">
      <c r="A248" s="4" t="s">
        <v>257</v>
      </c>
      <c r="B248" s="4">
        <v>0</v>
      </c>
      <c r="C248" s="4">
        <v>-509882.37</v>
      </c>
      <c r="D248" s="4">
        <v>0</v>
      </c>
      <c r="E248" s="4">
        <v>0</v>
      </c>
      <c r="F248" s="4">
        <v>-509882.37</v>
      </c>
    </row>
    <row r="249" spans="1:6" x14ac:dyDescent="0.2">
      <c r="A249" s="4" t="s">
        <v>258</v>
      </c>
      <c r="B249" s="4">
        <v>0</v>
      </c>
      <c r="C249" s="4">
        <v>-1144.3699999999999</v>
      </c>
      <c r="D249" s="4">
        <v>0</v>
      </c>
      <c r="E249" s="4">
        <v>0</v>
      </c>
      <c r="F249" s="4">
        <v>-1144.3699999999999</v>
      </c>
    </row>
    <row r="250" spans="1:6" x14ac:dyDescent="0.2">
      <c r="A250" s="4" t="s">
        <v>259</v>
      </c>
      <c r="B250" s="4">
        <v>0</v>
      </c>
      <c r="C250" s="4">
        <v>-98462.85</v>
      </c>
      <c r="D250" s="4">
        <v>0</v>
      </c>
      <c r="E250" s="4">
        <v>0</v>
      </c>
      <c r="F250" s="4">
        <v>-98462.85</v>
      </c>
    </row>
    <row r="251" spans="1:6" x14ac:dyDescent="0.2">
      <c r="A251" s="4" t="s">
        <v>260</v>
      </c>
      <c r="B251" s="4">
        <v>0</v>
      </c>
      <c r="C251" s="4">
        <v>-23401.56</v>
      </c>
      <c r="D251" s="4">
        <v>-1002.47</v>
      </c>
      <c r="E251" s="4">
        <v>0</v>
      </c>
      <c r="F251" s="4">
        <v>-23401.56</v>
      </c>
    </row>
    <row r="252" spans="1:6" x14ac:dyDescent="0.2">
      <c r="A252" s="4" t="s">
        <v>261</v>
      </c>
      <c r="B252" s="4">
        <v>0</v>
      </c>
      <c r="C252" s="4">
        <v>46551859.759999998</v>
      </c>
      <c r="D252" s="4">
        <v>4905324.68</v>
      </c>
      <c r="E252" s="4">
        <v>46551859.759999998</v>
      </c>
      <c r="F252" s="4">
        <v>0</v>
      </c>
    </row>
    <row r="253" spans="1:6" x14ac:dyDescent="0.2">
      <c r="A253" s="4" t="s">
        <v>262</v>
      </c>
      <c r="B253" s="4">
        <v>0</v>
      </c>
      <c r="C253" s="4">
        <v>4651224.87</v>
      </c>
      <c r="D253" s="4">
        <v>831126.76</v>
      </c>
      <c r="E253" s="4">
        <v>4651224.87</v>
      </c>
      <c r="F253" s="4">
        <v>0</v>
      </c>
    </row>
    <row r="254" spans="1:6" x14ac:dyDescent="0.2">
      <c r="A254" s="4" t="s">
        <v>263</v>
      </c>
      <c r="B254" s="4">
        <v>0</v>
      </c>
      <c r="C254" s="4">
        <v>129501.86</v>
      </c>
      <c r="D254" s="4">
        <v>28000.14</v>
      </c>
      <c r="E254" s="4">
        <v>129501.86</v>
      </c>
      <c r="F254" s="4">
        <v>0</v>
      </c>
    </row>
    <row r="255" spans="1:6" x14ac:dyDescent="0.2">
      <c r="A255" s="4" t="s">
        <v>264</v>
      </c>
      <c r="B255" s="4">
        <v>0</v>
      </c>
      <c r="C255" s="4">
        <v>102997.98</v>
      </c>
      <c r="D255" s="4">
        <v>0</v>
      </c>
      <c r="E255" s="4">
        <v>102997.98</v>
      </c>
      <c r="F255" s="4">
        <v>0</v>
      </c>
    </row>
    <row r="256" spans="1:6" x14ac:dyDescent="0.2">
      <c r="A256" s="4" t="s">
        <v>265</v>
      </c>
      <c r="B256" s="4">
        <v>0</v>
      </c>
      <c r="C256" s="4">
        <v>8000</v>
      </c>
      <c r="D256" s="4">
        <v>0</v>
      </c>
      <c r="E256" s="4">
        <v>8000</v>
      </c>
      <c r="F256" s="4">
        <v>0</v>
      </c>
    </row>
    <row r="257" spans="1:6" x14ac:dyDescent="0.2">
      <c r="A257" s="4" t="s">
        <v>266</v>
      </c>
      <c r="B257" s="4">
        <v>0</v>
      </c>
      <c r="C257" s="4">
        <v>1862245.99</v>
      </c>
      <c r="D257" s="4">
        <v>101774.77</v>
      </c>
      <c r="E257" s="4">
        <v>1862245.99</v>
      </c>
      <c r="F257" s="4">
        <v>0</v>
      </c>
    </row>
    <row r="258" spans="1:6" x14ac:dyDescent="0.2">
      <c r="A258" s="4" t="s">
        <v>267</v>
      </c>
      <c r="B258" s="4">
        <v>0</v>
      </c>
      <c r="C258" s="4">
        <v>89571.33</v>
      </c>
      <c r="D258" s="4">
        <v>9407.48</v>
      </c>
      <c r="E258" s="4">
        <v>89571.33</v>
      </c>
      <c r="F258" s="4">
        <v>0</v>
      </c>
    </row>
    <row r="259" spans="1:6" x14ac:dyDescent="0.2">
      <c r="A259" s="4" t="s">
        <v>268</v>
      </c>
      <c r="B259" s="4">
        <v>0</v>
      </c>
      <c r="C259" s="4">
        <v>5436397.4299999997</v>
      </c>
      <c r="D259" s="4">
        <v>5268933.84</v>
      </c>
      <c r="E259" s="4">
        <v>5436397.4299999997</v>
      </c>
      <c r="F259" s="4">
        <v>0</v>
      </c>
    </row>
    <row r="260" spans="1:6" x14ac:dyDescent="0.2">
      <c r="A260" s="4" t="s">
        <v>269</v>
      </c>
      <c r="B260" s="4">
        <v>0</v>
      </c>
      <c r="C260" s="4">
        <v>2288484.91</v>
      </c>
      <c r="D260" s="4">
        <v>153232.07</v>
      </c>
      <c r="E260" s="4">
        <v>2288484.91</v>
      </c>
      <c r="F260" s="4">
        <v>0</v>
      </c>
    </row>
    <row r="261" spans="1:6" x14ac:dyDescent="0.2">
      <c r="A261" s="4" t="s">
        <v>270</v>
      </c>
      <c r="B261" s="4">
        <v>0</v>
      </c>
      <c r="C261" s="4">
        <v>931979.94</v>
      </c>
      <c r="D261" s="4">
        <v>118048.94</v>
      </c>
      <c r="E261" s="4">
        <v>931979.94</v>
      </c>
      <c r="F261" s="4">
        <v>0</v>
      </c>
    </row>
    <row r="262" spans="1:6" x14ac:dyDescent="0.2">
      <c r="A262" s="4" t="s">
        <v>271</v>
      </c>
      <c r="B262" s="4">
        <v>0</v>
      </c>
      <c r="C262" s="4">
        <v>115262.11</v>
      </c>
      <c r="D262" s="4">
        <v>9824.74</v>
      </c>
      <c r="E262" s="4">
        <v>115262.11</v>
      </c>
      <c r="F262" s="4">
        <v>0</v>
      </c>
    </row>
    <row r="263" spans="1:6" x14ac:dyDescent="0.2">
      <c r="A263" s="4" t="s">
        <v>272</v>
      </c>
      <c r="B263" s="4">
        <v>0</v>
      </c>
      <c r="C263" s="4">
        <v>21642.99</v>
      </c>
      <c r="D263" s="4">
        <v>21642.99</v>
      </c>
      <c r="E263" s="4">
        <v>21642.99</v>
      </c>
      <c r="F263" s="4">
        <v>0</v>
      </c>
    </row>
    <row r="264" spans="1:6" x14ac:dyDescent="0.2">
      <c r="A264" s="4" t="s">
        <v>273</v>
      </c>
      <c r="B264" s="4">
        <v>0</v>
      </c>
      <c r="C264" s="4">
        <v>7179181.4100000001</v>
      </c>
      <c r="D264" s="4">
        <v>627126.37</v>
      </c>
      <c r="E264" s="4">
        <v>7179181.4100000001</v>
      </c>
      <c r="F264" s="4">
        <v>0</v>
      </c>
    </row>
    <row r="265" spans="1:6" x14ac:dyDescent="0.2">
      <c r="A265" s="4" t="s">
        <v>274</v>
      </c>
      <c r="B265" s="4">
        <v>0</v>
      </c>
      <c r="C265" s="4">
        <v>3016655.75</v>
      </c>
      <c r="D265" s="4">
        <v>252834.94</v>
      </c>
      <c r="E265" s="4">
        <v>3016655.75</v>
      </c>
      <c r="F265" s="4">
        <v>0</v>
      </c>
    </row>
    <row r="266" spans="1:6" x14ac:dyDescent="0.2">
      <c r="A266" s="4" t="s">
        <v>275</v>
      </c>
      <c r="B266" s="4">
        <v>0</v>
      </c>
      <c r="C266" s="4">
        <v>4365534.03</v>
      </c>
      <c r="D266" s="4">
        <v>375893.88</v>
      </c>
      <c r="E266" s="4">
        <v>4365534.03</v>
      </c>
      <c r="F266" s="4">
        <v>0</v>
      </c>
    </row>
    <row r="267" spans="1:6" x14ac:dyDescent="0.2">
      <c r="A267" s="4" t="s">
        <v>276</v>
      </c>
      <c r="B267" s="4">
        <v>0</v>
      </c>
      <c r="C267" s="4">
        <v>519765.41</v>
      </c>
      <c r="D267" s="4">
        <v>0</v>
      </c>
      <c r="E267" s="4">
        <v>519765.41</v>
      </c>
      <c r="F267" s="4">
        <v>0</v>
      </c>
    </row>
    <row r="268" spans="1:6" x14ac:dyDescent="0.2">
      <c r="A268" s="4" t="s">
        <v>277</v>
      </c>
      <c r="B268" s="4">
        <v>0</v>
      </c>
      <c r="C268" s="4">
        <v>3628238.47</v>
      </c>
      <c r="D268" s="4">
        <v>405176.38</v>
      </c>
      <c r="E268" s="4">
        <v>3628238.47</v>
      </c>
      <c r="F268" s="4">
        <v>0</v>
      </c>
    </row>
    <row r="269" spans="1:6" x14ac:dyDescent="0.2">
      <c r="A269" s="4" t="s">
        <v>278</v>
      </c>
      <c r="B269" s="4">
        <v>0</v>
      </c>
      <c r="C269" s="4">
        <v>280924</v>
      </c>
      <c r="D269" s="4">
        <v>0</v>
      </c>
      <c r="E269" s="4">
        <v>280924</v>
      </c>
      <c r="F269" s="4">
        <v>0</v>
      </c>
    </row>
    <row r="270" spans="1:6" x14ac:dyDescent="0.2">
      <c r="A270" s="4" t="s">
        <v>279</v>
      </c>
      <c r="B270" s="4">
        <v>0</v>
      </c>
      <c r="C270" s="4">
        <v>1816750.8</v>
      </c>
      <c r="D270" s="4">
        <v>43734.19</v>
      </c>
      <c r="E270" s="4">
        <v>1816750.8</v>
      </c>
      <c r="F270" s="4">
        <v>0</v>
      </c>
    </row>
    <row r="271" spans="1:6" x14ac:dyDescent="0.2">
      <c r="A271" s="4" t="s">
        <v>280</v>
      </c>
      <c r="B271" s="4">
        <v>0</v>
      </c>
      <c r="C271" s="4">
        <v>203111</v>
      </c>
      <c r="D271" s="4">
        <v>15542</v>
      </c>
      <c r="E271" s="4">
        <v>203111</v>
      </c>
      <c r="F271" s="4">
        <v>0</v>
      </c>
    </row>
    <row r="272" spans="1:6" x14ac:dyDescent="0.2">
      <c r="A272" s="4" t="s">
        <v>281</v>
      </c>
      <c r="B272" s="4">
        <v>0</v>
      </c>
      <c r="C272" s="4">
        <v>61650</v>
      </c>
      <c r="D272" s="4">
        <v>5760</v>
      </c>
      <c r="E272" s="4">
        <v>61650</v>
      </c>
      <c r="F272" s="4">
        <v>0</v>
      </c>
    </row>
    <row r="273" spans="1:6" x14ac:dyDescent="0.2">
      <c r="A273" s="4" t="s">
        <v>282</v>
      </c>
      <c r="B273" s="4">
        <v>0</v>
      </c>
      <c r="C273" s="4">
        <v>3180</v>
      </c>
      <c r="D273" s="4">
        <v>0</v>
      </c>
      <c r="E273" s="4">
        <v>3180</v>
      </c>
      <c r="F273" s="4">
        <v>0</v>
      </c>
    </row>
    <row r="274" spans="1:6" x14ac:dyDescent="0.2">
      <c r="A274" s="4" t="s">
        <v>283</v>
      </c>
      <c r="B274" s="4">
        <v>0</v>
      </c>
      <c r="C274" s="4">
        <v>2110974.08</v>
      </c>
      <c r="D274" s="4">
        <v>217941.06</v>
      </c>
      <c r="E274" s="4">
        <v>2110974.08</v>
      </c>
      <c r="F274" s="4">
        <v>0</v>
      </c>
    </row>
    <row r="275" spans="1:6" x14ac:dyDescent="0.2">
      <c r="A275" s="4" t="s">
        <v>284</v>
      </c>
      <c r="B275" s="4">
        <v>0</v>
      </c>
      <c r="C275" s="4">
        <v>7302603.7199999997</v>
      </c>
      <c r="D275" s="4">
        <v>1037320.3</v>
      </c>
      <c r="E275" s="4">
        <v>7302603.7199999997</v>
      </c>
      <c r="F275" s="4">
        <v>0</v>
      </c>
    </row>
    <row r="276" spans="1:6" x14ac:dyDescent="0.2">
      <c r="A276" s="4" t="s">
        <v>285</v>
      </c>
      <c r="B276" s="4">
        <v>0</v>
      </c>
      <c r="C276" s="4">
        <v>378500</v>
      </c>
      <c r="D276" s="4">
        <v>0</v>
      </c>
      <c r="E276" s="4">
        <v>378500</v>
      </c>
      <c r="F276" s="4">
        <v>0</v>
      </c>
    </row>
    <row r="277" spans="1:6" x14ac:dyDescent="0.2">
      <c r="A277" s="4" t="s">
        <v>286</v>
      </c>
      <c r="B277" s="4">
        <v>0</v>
      </c>
      <c r="C277" s="4">
        <v>65883.94</v>
      </c>
      <c r="D277" s="4">
        <v>13666</v>
      </c>
      <c r="E277" s="4">
        <v>65883.94</v>
      </c>
      <c r="F277" s="4">
        <v>0</v>
      </c>
    </row>
    <row r="278" spans="1:6" x14ac:dyDescent="0.2">
      <c r="A278" s="4" t="s">
        <v>287</v>
      </c>
      <c r="B278" s="4">
        <v>0</v>
      </c>
      <c r="C278" s="4">
        <v>86389.08</v>
      </c>
      <c r="D278" s="4">
        <v>6634</v>
      </c>
      <c r="E278" s="4">
        <v>86389.08</v>
      </c>
      <c r="F278" s="4">
        <v>0</v>
      </c>
    </row>
    <row r="279" spans="1:6" x14ac:dyDescent="0.2">
      <c r="A279" s="4" t="s">
        <v>288</v>
      </c>
      <c r="B279" s="4">
        <v>0</v>
      </c>
      <c r="C279" s="4">
        <v>695026.02</v>
      </c>
      <c r="D279" s="4">
        <v>1291.71</v>
      </c>
      <c r="E279" s="4">
        <v>695026.02</v>
      </c>
      <c r="F279" s="4">
        <v>0</v>
      </c>
    </row>
    <row r="280" spans="1:6" x14ac:dyDescent="0.2">
      <c r="A280" s="4" t="s">
        <v>289</v>
      </c>
      <c r="B280" s="4">
        <v>0</v>
      </c>
      <c r="C280" s="4">
        <v>58695.17</v>
      </c>
      <c r="D280" s="4">
        <v>1673</v>
      </c>
      <c r="E280" s="4">
        <v>58695.17</v>
      </c>
      <c r="F280" s="4">
        <v>0</v>
      </c>
    </row>
    <row r="281" spans="1:6" x14ac:dyDescent="0.2">
      <c r="A281" s="4" t="s">
        <v>290</v>
      </c>
      <c r="B281" s="4">
        <v>0</v>
      </c>
      <c r="C281" s="4">
        <v>3895.95</v>
      </c>
      <c r="D281" s="4">
        <v>0</v>
      </c>
      <c r="E281" s="4">
        <v>3895.95</v>
      </c>
      <c r="F281" s="4">
        <v>0</v>
      </c>
    </row>
    <row r="282" spans="1:6" x14ac:dyDescent="0.2">
      <c r="A282" s="4" t="s">
        <v>291</v>
      </c>
      <c r="B282" s="4">
        <v>0</v>
      </c>
      <c r="C282" s="4">
        <v>159703.12</v>
      </c>
      <c r="D282" s="4">
        <v>16502.12</v>
      </c>
      <c r="E282" s="4">
        <v>159703.12</v>
      </c>
      <c r="F282" s="4">
        <v>0</v>
      </c>
    </row>
    <row r="283" spans="1:6" x14ac:dyDescent="0.2">
      <c r="A283" s="4" t="s">
        <v>292</v>
      </c>
      <c r="B283" s="4">
        <v>0</v>
      </c>
      <c r="C283" s="4">
        <v>26581.78</v>
      </c>
      <c r="D283" s="4">
        <v>3920.65</v>
      </c>
      <c r="E283" s="4">
        <v>26581.78</v>
      </c>
      <c r="F283" s="4">
        <v>0</v>
      </c>
    </row>
    <row r="284" spans="1:6" x14ac:dyDescent="0.2">
      <c r="A284" s="4" t="s">
        <v>293</v>
      </c>
      <c r="B284" s="4">
        <v>0</v>
      </c>
      <c r="C284" s="4">
        <v>447153.3</v>
      </c>
      <c r="D284" s="4">
        <v>73885</v>
      </c>
      <c r="E284" s="4">
        <v>447153.3</v>
      </c>
      <c r="F284" s="4">
        <v>0</v>
      </c>
    </row>
    <row r="285" spans="1:6" x14ac:dyDescent="0.2">
      <c r="A285" s="4" t="s">
        <v>294</v>
      </c>
      <c r="B285" s="4">
        <v>0</v>
      </c>
      <c r="C285" s="4">
        <v>221839.08</v>
      </c>
      <c r="D285" s="4">
        <v>2907.41</v>
      </c>
      <c r="E285" s="4">
        <v>221839.08</v>
      </c>
      <c r="F285" s="4">
        <v>0</v>
      </c>
    </row>
    <row r="286" spans="1:6" x14ac:dyDescent="0.2">
      <c r="A286" s="4" t="s">
        <v>295</v>
      </c>
      <c r="B286" s="4">
        <v>0</v>
      </c>
      <c r="C286" s="4">
        <v>231722.91</v>
      </c>
      <c r="D286" s="4">
        <v>6847.82</v>
      </c>
      <c r="E286" s="4">
        <v>231722.91</v>
      </c>
      <c r="F286" s="4">
        <v>0</v>
      </c>
    </row>
    <row r="287" spans="1:6" x14ac:dyDescent="0.2">
      <c r="A287" s="4" t="s">
        <v>296</v>
      </c>
      <c r="B287" s="4">
        <v>0</v>
      </c>
      <c r="C287" s="4">
        <v>340306.53</v>
      </c>
      <c r="D287" s="4">
        <v>27872.5</v>
      </c>
      <c r="E287" s="4">
        <v>340306.53</v>
      </c>
      <c r="F287" s="4">
        <v>0</v>
      </c>
    </row>
    <row r="288" spans="1:6" x14ac:dyDescent="0.2">
      <c r="A288" s="4" t="s">
        <v>297</v>
      </c>
      <c r="B288" s="4">
        <v>0</v>
      </c>
      <c r="C288" s="4">
        <v>836804.28</v>
      </c>
      <c r="D288" s="4">
        <v>57646.62</v>
      </c>
      <c r="E288" s="4">
        <v>836804.28</v>
      </c>
      <c r="F288" s="4">
        <v>0</v>
      </c>
    </row>
    <row r="289" spans="1:6" x14ac:dyDescent="0.2">
      <c r="A289" s="4" t="s">
        <v>298</v>
      </c>
      <c r="B289" s="4">
        <v>0</v>
      </c>
      <c r="C289" s="4">
        <v>1565.54</v>
      </c>
      <c r="D289" s="4">
        <v>413.8</v>
      </c>
      <c r="E289" s="4">
        <v>1565.54</v>
      </c>
      <c r="F289" s="4">
        <v>0</v>
      </c>
    </row>
    <row r="290" spans="1:6" x14ac:dyDescent="0.2">
      <c r="A290" s="4" t="s">
        <v>299</v>
      </c>
      <c r="B290" s="4">
        <v>0</v>
      </c>
      <c r="C290" s="4">
        <v>18598.98</v>
      </c>
      <c r="D290" s="4">
        <v>0</v>
      </c>
      <c r="E290" s="4">
        <v>18598.98</v>
      </c>
      <c r="F290" s="4">
        <v>0</v>
      </c>
    </row>
    <row r="291" spans="1:6" x14ac:dyDescent="0.2">
      <c r="A291" s="4" t="s">
        <v>300</v>
      </c>
      <c r="B291" s="4">
        <v>0</v>
      </c>
      <c r="C291" s="4">
        <v>3884520.02</v>
      </c>
      <c r="D291" s="4">
        <v>41273.24</v>
      </c>
      <c r="E291" s="4">
        <v>3884520.02</v>
      </c>
      <c r="F291" s="4">
        <v>0</v>
      </c>
    </row>
    <row r="292" spans="1:6" x14ac:dyDescent="0.2">
      <c r="A292" s="4" t="s">
        <v>301</v>
      </c>
      <c r="B292" s="4">
        <v>0</v>
      </c>
      <c r="C292" s="4">
        <v>129518.21</v>
      </c>
      <c r="D292" s="4">
        <v>1001.88</v>
      </c>
      <c r="E292" s="4">
        <v>129518.21</v>
      </c>
      <c r="F292" s="4">
        <v>0</v>
      </c>
    </row>
    <row r="293" spans="1:6" x14ac:dyDescent="0.2">
      <c r="A293" s="4" t="s">
        <v>302</v>
      </c>
      <c r="B293" s="4">
        <v>0</v>
      </c>
      <c r="C293" s="4">
        <v>2520306.2000000002</v>
      </c>
      <c r="D293" s="4">
        <v>255826.28</v>
      </c>
      <c r="E293" s="4">
        <v>2520306.2000000002</v>
      </c>
      <c r="F293" s="4">
        <v>0</v>
      </c>
    </row>
    <row r="294" spans="1:6" x14ac:dyDescent="0.2">
      <c r="A294" s="4" t="s">
        <v>303</v>
      </c>
      <c r="B294" s="4">
        <v>0</v>
      </c>
      <c r="C294" s="4">
        <v>53860</v>
      </c>
      <c r="D294" s="4">
        <v>7260</v>
      </c>
      <c r="E294" s="4">
        <v>53860</v>
      </c>
      <c r="F294" s="4">
        <v>0</v>
      </c>
    </row>
    <row r="295" spans="1:6" x14ac:dyDescent="0.2">
      <c r="A295" s="4" t="s">
        <v>304</v>
      </c>
      <c r="B295" s="4">
        <v>0</v>
      </c>
      <c r="C295" s="4">
        <v>16580.52</v>
      </c>
      <c r="D295" s="4">
        <v>0</v>
      </c>
      <c r="E295" s="4">
        <v>16580.52</v>
      </c>
      <c r="F295" s="4">
        <v>0</v>
      </c>
    </row>
    <row r="296" spans="1:6" x14ac:dyDescent="0.2">
      <c r="A296" s="4" t="s">
        <v>305</v>
      </c>
      <c r="B296" s="4">
        <v>0</v>
      </c>
      <c r="C296" s="4">
        <v>56228.63</v>
      </c>
      <c r="D296" s="4">
        <v>56228.63</v>
      </c>
      <c r="E296" s="4">
        <v>56228.63</v>
      </c>
      <c r="F296" s="4">
        <v>0</v>
      </c>
    </row>
    <row r="297" spans="1:6" x14ac:dyDescent="0.2">
      <c r="A297" s="4" t="s">
        <v>306</v>
      </c>
      <c r="B297" s="4">
        <v>0</v>
      </c>
      <c r="C297" s="4">
        <v>5911.99</v>
      </c>
      <c r="D297" s="4">
        <v>0</v>
      </c>
      <c r="E297" s="4">
        <v>5911.99</v>
      </c>
      <c r="F297" s="4">
        <v>0</v>
      </c>
    </row>
    <row r="298" spans="1:6" x14ac:dyDescent="0.2">
      <c r="A298" s="4" t="s">
        <v>307</v>
      </c>
      <c r="B298" s="4">
        <v>0</v>
      </c>
      <c r="C298" s="4">
        <v>99835.03</v>
      </c>
      <c r="D298" s="4">
        <v>0</v>
      </c>
      <c r="E298" s="4">
        <v>99835.03</v>
      </c>
      <c r="F298" s="4">
        <v>0</v>
      </c>
    </row>
    <row r="299" spans="1:6" x14ac:dyDescent="0.2">
      <c r="A299" s="4" t="s">
        <v>308</v>
      </c>
      <c r="B299" s="4">
        <v>0</v>
      </c>
      <c r="C299" s="4">
        <v>889881.5</v>
      </c>
      <c r="D299" s="4">
        <v>177045.5</v>
      </c>
      <c r="E299" s="4">
        <v>889881.5</v>
      </c>
      <c r="F299" s="4">
        <v>0</v>
      </c>
    </row>
    <row r="300" spans="1:6" x14ac:dyDescent="0.2">
      <c r="A300" s="4" t="s">
        <v>309</v>
      </c>
      <c r="B300" s="4">
        <v>0</v>
      </c>
      <c r="C300" s="4">
        <v>121736.05</v>
      </c>
      <c r="D300" s="4">
        <v>13789.65</v>
      </c>
      <c r="E300" s="4">
        <v>121736.05</v>
      </c>
      <c r="F300" s="4">
        <v>0</v>
      </c>
    </row>
    <row r="301" spans="1:6" x14ac:dyDescent="0.2">
      <c r="A301" s="4" t="s">
        <v>310</v>
      </c>
      <c r="B301" s="4">
        <v>0</v>
      </c>
      <c r="C301" s="4">
        <v>5683337.8700000001</v>
      </c>
      <c r="D301" s="4">
        <v>559223.23</v>
      </c>
      <c r="E301" s="4">
        <v>5683337.8700000001</v>
      </c>
      <c r="F301" s="4">
        <v>0</v>
      </c>
    </row>
    <row r="302" spans="1:6" x14ac:dyDescent="0.2">
      <c r="A302" s="4" t="s">
        <v>311</v>
      </c>
      <c r="B302" s="4">
        <v>0</v>
      </c>
      <c r="C302" s="4">
        <v>1765204.58</v>
      </c>
      <c r="D302" s="4">
        <v>0</v>
      </c>
      <c r="E302" s="4">
        <v>1765204.58</v>
      </c>
      <c r="F302" s="4">
        <v>0</v>
      </c>
    </row>
    <row r="303" spans="1:6" x14ac:dyDescent="0.2">
      <c r="A303" s="4" t="s">
        <v>312</v>
      </c>
      <c r="B303" s="4">
        <v>0</v>
      </c>
      <c r="C303" s="4">
        <v>131978.65</v>
      </c>
      <c r="D303" s="4">
        <v>17019.169999999998</v>
      </c>
      <c r="E303" s="4">
        <v>131978.65</v>
      </c>
      <c r="F303" s="4">
        <v>0</v>
      </c>
    </row>
    <row r="304" spans="1:6" x14ac:dyDescent="0.2">
      <c r="A304" s="4" t="s">
        <v>313</v>
      </c>
      <c r="B304" s="4">
        <v>0</v>
      </c>
      <c r="C304" s="4">
        <v>631499.14</v>
      </c>
      <c r="D304" s="4">
        <v>9967</v>
      </c>
      <c r="E304" s="4">
        <v>631499.14</v>
      </c>
      <c r="F304" s="4">
        <v>0</v>
      </c>
    </row>
    <row r="305" spans="1:6" x14ac:dyDescent="0.2">
      <c r="A305" s="4" t="s">
        <v>314</v>
      </c>
      <c r="B305" s="4">
        <v>0</v>
      </c>
      <c r="C305" s="4">
        <v>348016.22</v>
      </c>
      <c r="D305" s="4">
        <v>53586.93</v>
      </c>
      <c r="E305" s="4">
        <v>348016.22</v>
      </c>
      <c r="F305" s="4">
        <v>0</v>
      </c>
    </row>
    <row r="306" spans="1:6" x14ac:dyDescent="0.2">
      <c r="A306" s="4" t="s">
        <v>315</v>
      </c>
      <c r="B306" s="4">
        <v>0</v>
      </c>
      <c r="C306" s="4">
        <v>9722.16</v>
      </c>
      <c r="D306" s="4">
        <v>0</v>
      </c>
      <c r="E306" s="4">
        <v>9722.16</v>
      </c>
      <c r="F306" s="4">
        <v>0</v>
      </c>
    </row>
    <row r="307" spans="1:6" x14ac:dyDescent="0.2">
      <c r="A307" s="4" t="s">
        <v>316</v>
      </c>
      <c r="B307" s="4">
        <v>0</v>
      </c>
      <c r="C307" s="4">
        <v>20377.59</v>
      </c>
      <c r="D307" s="4">
        <v>0</v>
      </c>
      <c r="E307" s="4">
        <v>20377.59</v>
      </c>
      <c r="F307" s="4">
        <v>0</v>
      </c>
    </row>
    <row r="308" spans="1:6" x14ac:dyDescent="0.2">
      <c r="A308" s="4" t="s">
        <v>317</v>
      </c>
      <c r="B308" s="4">
        <v>0</v>
      </c>
      <c r="C308" s="4">
        <v>234517.63</v>
      </c>
      <c r="D308" s="4">
        <v>37396.39</v>
      </c>
      <c r="E308" s="4">
        <v>234517.63</v>
      </c>
      <c r="F308" s="4">
        <v>0</v>
      </c>
    </row>
    <row r="309" spans="1:6" x14ac:dyDescent="0.2">
      <c r="A309" s="4" t="s">
        <v>318</v>
      </c>
      <c r="B309" s="4">
        <v>0</v>
      </c>
      <c r="C309" s="4">
        <v>17766.400000000001</v>
      </c>
      <c r="D309" s="4">
        <v>0</v>
      </c>
      <c r="E309" s="4">
        <v>17766.400000000001</v>
      </c>
      <c r="F309" s="4">
        <v>0</v>
      </c>
    </row>
    <row r="310" spans="1:6" x14ac:dyDescent="0.2">
      <c r="A310" s="4" t="s">
        <v>319</v>
      </c>
      <c r="B310" s="4">
        <v>0</v>
      </c>
      <c r="C310" s="4">
        <v>1082662.23</v>
      </c>
      <c r="D310" s="4">
        <v>19714.03</v>
      </c>
      <c r="E310" s="4">
        <v>1082662.23</v>
      </c>
      <c r="F310" s="4">
        <v>0</v>
      </c>
    </row>
    <row r="311" spans="1:6" x14ac:dyDescent="0.2">
      <c r="A311" s="4" t="s">
        <v>320</v>
      </c>
      <c r="B311" s="4">
        <v>0</v>
      </c>
      <c r="C311" s="4">
        <v>2316649.63</v>
      </c>
      <c r="D311" s="4">
        <v>96178.67</v>
      </c>
      <c r="E311" s="4">
        <v>2316649.63</v>
      </c>
      <c r="F311" s="4">
        <v>0</v>
      </c>
    </row>
    <row r="312" spans="1:6" x14ac:dyDescent="0.2">
      <c r="A312" s="4" t="s">
        <v>321</v>
      </c>
      <c r="B312" s="4">
        <v>0</v>
      </c>
      <c r="C312" s="4">
        <v>28505595.07</v>
      </c>
      <c r="D312" s="4">
        <v>2450066.1</v>
      </c>
      <c r="E312" s="4">
        <v>28505595.07</v>
      </c>
      <c r="F312" s="4">
        <v>0</v>
      </c>
    </row>
    <row r="313" spans="1:6" x14ac:dyDescent="0.2">
      <c r="A313" s="4" t="s">
        <v>322</v>
      </c>
      <c r="B313" s="4">
        <v>0</v>
      </c>
      <c r="C313" s="4">
        <v>211785.26</v>
      </c>
      <c r="D313" s="4">
        <v>-36723.01</v>
      </c>
      <c r="E313" s="4">
        <v>211785.26</v>
      </c>
      <c r="F313" s="4">
        <v>0</v>
      </c>
    </row>
    <row r="314" spans="1:6" x14ac:dyDescent="0.2">
      <c r="A314" s="4" t="s">
        <v>323</v>
      </c>
      <c r="B314" s="4">
        <v>0</v>
      </c>
      <c r="C314" s="4">
        <v>301333.53999999998</v>
      </c>
      <c r="D314" s="4">
        <v>21333.599999999999</v>
      </c>
      <c r="E314" s="4">
        <v>301333.53999999998</v>
      </c>
      <c r="F314" s="4">
        <v>0</v>
      </c>
    </row>
    <row r="315" spans="1:6" x14ac:dyDescent="0.2">
      <c r="A315" s="4" t="s">
        <v>324</v>
      </c>
      <c r="B315" s="4">
        <v>0</v>
      </c>
      <c r="C315" s="4">
        <v>35200</v>
      </c>
      <c r="D315" s="4">
        <v>0</v>
      </c>
      <c r="E315" s="4">
        <v>35200</v>
      </c>
      <c r="F315" s="4">
        <v>0</v>
      </c>
    </row>
    <row r="316" spans="1:6" x14ac:dyDescent="0.2">
      <c r="A316" s="4" t="s">
        <v>325</v>
      </c>
      <c r="B316" s="4">
        <v>0</v>
      </c>
      <c r="C316" s="4">
        <v>132945.67000000001</v>
      </c>
      <c r="D316" s="4">
        <v>65425.95</v>
      </c>
      <c r="E316" s="4">
        <v>132945.67000000001</v>
      </c>
      <c r="F316" s="4">
        <v>0</v>
      </c>
    </row>
    <row r="317" spans="1:6" x14ac:dyDescent="0.2">
      <c r="A317" s="4" t="s">
        <v>326</v>
      </c>
      <c r="B317" s="4">
        <v>0</v>
      </c>
      <c r="C317" s="4">
        <v>2056.4299999999998</v>
      </c>
      <c r="D317" s="4">
        <v>115.52</v>
      </c>
      <c r="E317" s="4">
        <v>2056.4299999999998</v>
      </c>
      <c r="F317" s="4">
        <v>0</v>
      </c>
    </row>
    <row r="318" spans="1:6" x14ac:dyDescent="0.2">
      <c r="A318" s="4" t="s">
        <v>327</v>
      </c>
      <c r="B318" s="4">
        <v>0</v>
      </c>
      <c r="C318" s="4">
        <v>55652.160000000003</v>
      </c>
      <c r="D318" s="4">
        <v>4637.68</v>
      </c>
      <c r="E318" s="4">
        <v>55652.160000000003</v>
      </c>
      <c r="F318" s="4">
        <v>0</v>
      </c>
    </row>
    <row r="319" spans="1:6" x14ac:dyDescent="0.2">
      <c r="A319" s="4" t="s">
        <v>328</v>
      </c>
      <c r="B319" s="4">
        <v>0</v>
      </c>
      <c r="C319" s="4">
        <v>141932.13</v>
      </c>
      <c r="D319" s="4">
        <v>16767.68</v>
      </c>
      <c r="E319" s="4">
        <v>141932.13</v>
      </c>
      <c r="F319" s="4">
        <v>0</v>
      </c>
    </row>
    <row r="320" spans="1:6" x14ac:dyDescent="0.2">
      <c r="A320" s="4" t="s">
        <v>329</v>
      </c>
      <c r="B320" s="4">
        <v>0</v>
      </c>
      <c r="C320" s="4">
        <v>235200</v>
      </c>
      <c r="D320" s="4">
        <v>39200</v>
      </c>
      <c r="E320" s="4">
        <v>235200</v>
      </c>
      <c r="F320" s="4">
        <v>0</v>
      </c>
    </row>
    <row r="321" spans="1:6" x14ac:dyDescent="0.2">
      <c r="A321" s="4" t="s">
        <v>330</v>
      </c>
      <c r="B321" s="4">
        <v>0</v>
      </c>
      <c r="C321" s="4">
        <v>344971.16</v>
      </c>
      <c r="D321" s="4">
        <v>134978.06</v>
      </c>
      <c r="E321" s="4">
        <v>344971.16</v>
      </c>
      <c r="F321" s="4">
        <v>0</v>
      </c>
    </row>
    <row r="322" spans="1:6" x14ac:dyDescent="0.2">
      <c r="A322" s="4" t="s">
        <v>331</v>
      </c>
      <c r="B322" s="4">
        <v>0</v>
      </c>
      <c r="C322" s="4">
        <v>39176.81</v>
      </c>
      <c r="D322" s="4">
        <v>0</v>
      </c>
      <c r="E322" s="4">
        <v>39176.81</v>
      </c>
      <c r="F322" s="4">
        <v>0</v>
      </c>
    </row>
    <row r="323" spans="1:6" x14ac:dyDescent="0.2">
      <c r="A323" s="4" t="s">
        <v>332</v>
      </c>
      <c r="B323" s="4">
        <v>0</v>
      </c>
      <c r="C323" s="4">
        <v>286280.2</v>
      </c>
      <c r="D323" s="4">
        <v>106280.2</v>
      </c>
      <c r="E323" s="4">
        <v>286280.2</v>
      </c>
      <c r="F323" s="4">
        <v>0</v>
      </c>
    </row>
    <row r="324" spans="1:6" x14ac:dyDescent="0.2">
      <c r="A324" s="4" t="s">
        <v>333</v>
      </c>
      <c r="B324" s="4">
        <v>0</v>
      </c>
      <c r="C324" s="4">
        <v>1650934.21</v>
      </c>
      <c r="D324" s="4">
        <v>91040.38</v>
      </c>
      <c r="E324" s="4">
        <v>1650934.21</v>
      </c>
      <c r="F324" s="4">
        <v>0</v>
      </c>
    </row>
    <row r="325" spans="1:6" x14ac:dyDescent="0.2">
      <c r="A325" s="4" t="s">
        <v>334</v>
      </c>
      <c r="B325" s="4">
        <v>0</v>
      </c>
      <c r="C325" s="4">
        <v>283501.44</v>
      </c>
      <c r="D325" s="4">
        <v>35000</v>
      </c>
      <c r="E325" s="4">
        <v>283501.44</v>
      </c>
      <c r="F325" s="4">
        <v>0</v>
      </c>
    </row>
    <row r="326" spans="1:6" x14ac:dyDescent="0.2">
      <c r="A326" s="4" t="s">
        <v>335</v>
      </c>
      <c r="B326" s="4">
        <v>0</v>
      </c>
      <c r="C326" s="4">
        <v>597513.39</v>
      </c>
      <c r="D326" s="4">
        <v>49776.160000000003</v>
      </c>
      <c r="E326" s="4">
        <v>597513.39</v>
      </c>
      <c r="F326" s="4">
        <v>0</v>
      </c>
    </row>
    <row r="327" spans="1:6" x14ac:dyDescent="0.2">
      <c r="A327" s="4" t="s">
        <v>336</v>
      </c>
      <c r="B327" s="4">
        <v>0</v>
      </c>
      <c r="C327" s="4">
        <v>11317.5</v>
      </c>
      <c r="D327" s="4">
        <v>0</v>
      </c>
      <c r="E327" s="4">
        <v>11317.5</v>
      </c>
      <c r="F327" s="4">
        <v>0</v>
      </c>
    </row>
    <row r="328" spans="1:6" x14ac:dyDescent="0.2">
      <c r="A328" s="4" t="s">
        <v>337</v>
      </c>
      <c r="B328" s="4">
        <v>0</v>
      </c>
      <c r="C328" s="4">
        <v>4479838.47</v>
      </c>
      <c r="D328" s="4">
        <v>820192.36</v>
      </c>
      <c r="E328" s="4">
        <v>4479838.47</v>
      </c>
      <c r="F328" s="4">
        <v>0</v>
      </c>
    </row>
    <row r="329" spans="1:6" x14ac:dyDescent="0.2">
      <c r="A329" s="4" t="s">
        <v>338</v>
      </c>
      <c r="B329" s="4">
        <v>0</v>
      </c>
      <c r="C329" s="4">
        <v>153700</v>
      </c>
      <c r="D329" s="4">
        <v>150000</v>
      </c>
      <c r="E329" s="4">
        <v>153700</v>
      </c>
      <c r="F329" s="4">
        <v>0</v>
      </c>
    </row>
    <row r="330" spans="1:6" x14ac:dyDescent="0.2">
      <c r="A330" s="4" t="s">
        <v>339</v>
      </c>
      <c r="B330" s="4">
        <v>0</v>
      </c>
      <c r="C330" s="4">
        <v>499253.84</v>
      </c>
      <c r="D330" s="4">
        <v>39400.31</v>
      </c>
      <c r="E330" s="4">
        <v>499253.84</v>
      </c>
      <c r="F330" s="4">
        <v>0</v>
      </c>
    </row>
    <row r="331" spans="1:6" x14ac:dyDescent="0.2">
      <c r="A331" s="4" t="s">
        <v>340</v>
      </c>
      <c r="B331" s="4">
        <v>0</v>
      </c>
      <c r="C331" s="4">
        <v>691661.94</v>
      </c>
      <c r="D331" s="4">
        <v>22934.98</v>
      </c>
      <c r="E331" s="4">
        <v>691661.94</v>
      </c>
      <c r="F331" s="4">
        <v>0</v>
      </c>
    </row>
    <row r="332" spans="1:6" x14ac:dyDescent="0.2">
      <c r="A332" s="4" t="s">
        <v>341</v>
      </c>
      <c r="B332" s="4">
        <v>0</v>
      </c>
      <c r="C332" s="4">
        <v>43640.17</v>
      </c>
      <c r="D332" s="4">
        <v>16395.5</v>
      </c>
      <c r="E332" s="4">
        <v>43640.17</v>
      </c>
      <c r="F332" s="4">
        <v>0</v>
      </c>
    </row>
    <row r="333" spans="1:6" x14ac:dyDescent="0.2">
      <c r="A333" s="4" t="s">
        <v>342</v>
      </c>
      <c r="B333" s="4">
        <v>0</v>
      </c>
      <c r="C333" s="4">
        <v>850897.06</v>
      </c>
      <c r="D333" s="4">
        <v>0</v>
      </c>
      <c r="E333" s="4">
        <v>850897.06</v>
      </c>
      <c r="F333" s="4">
        <v>0</v>
      </c>
    </row>
    <row r="334" spans="1:6" x14ac:dyDescent="0.2">
      <c r="A334" s="4" t="s">
        <v>343</v>
      </c>
      <c r="B334" s="4">
        <v>0</v>
      </c>
      <c r="C334" s="4">
        <v>21737.42</v>
      </c>
      <c r="D334" s="4">
        <v>0</v>
      </c>
      <c r="E334" s="4">
        <v>21737.42</v>
      </c>
      <c r="F334" s="4">
        <v>0</v>
      </c>
    </row>
    <row r="335" spans="1:6" x14ac:dyDescent="0.2">
      <c r="A335" s="4" t="s">
        <v>344</v>
      </c>
      <c r="B335" s="4">
        <v>0</v>
      </c>
      <c r="C335" s="4">
        <v>158754.23999999999</v>
      </c>
      <c r="D335" s="4">
        <v>25976.38</v>
      </c>
      <c r="E335" s="4">
        <v>158754.23999999999</v>
      </c>
      <c r="F335" s="4">
        <v>0</v>
      </c>
    </row>
    <row r="336" spans="1:6" x14ac:dyDescent="0.2">
      <c r="A336" s="4" t="s">
        <v>345</v>
      </c>
      <c r="B336" s="4">
        <v>0</v>
      </c>
      <c r="C336" s="4">
        <v>35027.629999999997</v>
      </c>
      <c r="D336" s="4">
        <v>10388.620000000001</v>
      </c>
      <c r="E336" s="4">
        <v>35027.629999999997</v>
      </c>
      <c r="F336" s="4">
        <v>0</v>
      </c>
    </row>
    <row r="337" spans="1:6" x14ac:dyDescent="0.2">
      <c r="A337" s="4" t="s">
        <v>346</v>
      </c>
      <c r="B337" s="4">
        <v>0</v>
      </c>
      <c r="C337" s="4">
        <v>1041058.17</v>
      </c>
      <c r="D337" s="4">
        <v>406225.35</v>
      </c>
      <c r="E337" s="4">
        <v>1041058.17</v>
      </c>
      <c r="F337" s="4">
        <v>0</v>
      </c>
    </row>
    <row r="338" spans="1:6" x14ac:dyDescent="0.2">
      <c r="A338" s="4" t="s">
        <v>347</v>
      </c>
      <c r="B338" s="4">
        <v>0</v>
      </c>
      <c r="C338" s="4">
        <v>2569904.15</v>
      </c>
      <c r="D338" s="4">
        <v>359422.3</v>
      </c>
      <c r="E338" s="4">
        <v>2569904.15</v>
      </c>
      <c r="F338" s="4">
        <v>0</v>
      </c>
    </row>
    <row r="339" spans="1:6" x14ac:dyDescent="0.2">
      <c r="A339" s="4" t="s">
        <v>348</v>
      </c>
      <c r="B339" s="4">
        <v>0</v>
      </c>
      <c r="C339" s="4">
        <v>5200301.79</v>
      </c>
      <c r="D339" s="4">
        <v>805575.8</v>
      </c>
      <c r="E339" s="4">
        <v>5200301.79</v>
      </c>
      <c r="F339" s="4">
        <v>0</v>
      </c>
    </row>
    <row r="340" spans="1:6" x14ac:dyDescent="0.2">
      <c r="A340" s="4" t="s">
        <v>349</v>
      </c>
      <c r="B340" s="4">
        <v>0</v>
      </c>
      <c r="C340" s="4">
        <v>550818.78</v>
      </c>
      <c r="D340" s="4">
        <v>57750</v>
      </c>
      <c r="E340" s="4">
        <v>550818.78</v>
      </c>
      <c r="F340" s="4">
        <v>0</v>
      </c>
    </row>
    <row r="341" spans="1:6" x14ac:dyDescent="0.2">
      <c r="A341" s="4" t="s">
        <v>350</v>
      </c>
      <c r="B341" s="4">
        <v>0</v>
      </c>
      <c r="C341" s="4">
        <v>23527.69</v>
      </c>
      <c r="D341" s="4">
        <v>0</v>
      </c>
      <c r="E341" s="4">
        <v>23527.69</v>
      </c>
      <c r="F341" s="4">
        <v>0</v>
      </c>
    </row>
    <row r="342" spans="1:6" x14ac:dyDescent="0.2">
      <c r="A342" s="4" t="s">
        <v>351</v>
      </c>
      <c r="B342" s="4">
        <v>0</v>
      </c>
      <c r="C342" s="4">
        <v>1627428.18</v>
      </c>
      <c r="D342" s="4">
        <v>311400.56</v>
      </c>
      <c r="E342" s="4">
        <v>1627428.18</v>
      </c>
      <c r="F342" s="4">
        <v>0</v>
      </c>
    </row>
    <row r="343" spans="1:6" x14ac:dyDescent="0.2">
      <c r="A343" s="4" t="s">
        <v>352</v>
      </c>
      <c r="B343" s="4">
        <v>0</v>
      </c>
      <c r="C343" s="4">
        <v>182424</v>
      </c>
      <c r="D343" s="4">
        <v>960</v>
      </c>
      <c r="E343" s="4">
        <v>182424</v>
      </c>
      <c r="F343" s="4">
        <v>0</v>
      </c>
    </row>
    <row r="344" spans="1:6" x14ac:dyDescent="0.2">
      <c r="A344" s="4" t="s">
        <v>353</v>
      </c>
      <c r="B344" s="4">
        <v>0</v>
      </c>
      <c r="C344" s="4">
        <v>1317873.3500000001</v>
      </c>
      <c r="D344" s="4">
        <v>629778.86</v>
      </c>
      <c r="E344" s="4">
        <v>1317873.3500000001</v>
      </c>
      <c r="F344" s="4">
        <v>0</v>
      </c>
    </row>
    <row r="345" spans="1:6" x14ac:dyDescent="0.2">
      <c r="A345" s="4" t="s">
        <v>354</v>
      </c>
      <c r="B345" s="4">
        <v>0</v>
      </c>
      <c r="C345" s="4">
        <v>1632.38</v>
      </c>
      <c r="D345" s="4">
        <v>0</v>
      </c>
      <c r="E345" s="4">
        <v>1632.38</v>
      </c>
      <c r="F345" s="4">
        <v>0</v>
      </c>
    </row>
    <row r="346" spans="1:6" x14ac:dyDescent="0.2">
      <c r="A346" s="4" t="s">
        <v>355</v>
      </c>
      <c r="B346" s="4">
        <v>0</v>
      </c>
      <c r="C346" s="4">
        <v>70506.899999999994</v>
      </c>
      <c r="D346" s="4">
        <v>0</v>
      </c>
      <c r="E346" s="4">
        <v>70506.899999999994</v>
      </c>
      <c r="F346" s="4">
        <v>0</v>
      </c>
    </row>
    <row r="347" spans="1:6" x14ac:dyDescent="0.2">
      <c r="A347" s="4" t="s">
        <v>356</v>
      </c>
      <c r="B347" s="4">
        <v>0</v>
      </c>
      <c r="C347" s="4">
        <v>33563.29</v>
      </c>
      <c r="D347" s="4">
        <v>1526.9</v>
      </c>
      <c r="E347" s="4">
        <v>33563.29</v>
      </c>
      <c r="F347" s="4">
        <v>0</v>
      </c>
    </row>
    <row r="348" spans="1:6" x14ac:dyDescent="0.2">
      <c r="A348" s="4" t="s">
        <v>357</v>
      </c>
      <c r="B348" s="4">
        <v>0</v>
      </c>
      <c r="C348" s="4">
        <v>107332.18</v>
      </c>
      <c r="D348" s="4">
        <v>6164.72</v>
      </c>
      <c r="E348" s="4">
        <v>107332.18</v>
      </c>
      <c r="F348" s="4">
        <v>0</v>
      </c>
    </row>
    <row r="349" spans="1:6" x14ac:dyDescent="0.2">
      <c r="A349" s="4" t="s">
        <v>358</v>
      </c>
      <c r="B349" s="4">
        <v>0</v>
      </c>
      <c r="C349" s="4">
        <v>14012.21</v>
      </c>
      <c r="D349" s="4">
        <v>2611.9699999999998</v>
      </c>
      <c r="E349" s="4">
        <v>14012.21</v>
      </c>
      <c r="F349" s="4">
        <v>0</v>
      </c>
    </row>
    <row r="350" spans="1:6" x14ac:dyDescent="0.2">
      <c r="A350" s="4" t="s">
        <v>359</v>
      </c>
      <c r="B350" s="4">
        <v>0</v>
      </c>
      <c r="C350" s="4">
        <v>78569.63</v>
      </c>
      <c r="D350" s="4">
        <v>5864.32</v>
      </c>
      <c r="E350" s="4">
        <v>78569.63</v>
      </c>
      <c r="F350" s="4">
        <v>0</v>
      </c>
    </row>
    <row r="351" spans="1:6" x14ac:dyDescent="0.2">
      <c r="A351" s="4" t="s">
        <v>360</v>
      </c>
      <c r="B351" s="4">
        <v>0</v>
      </c>
      <c r="C351" s="4">
        <v>8246716.2599999998</v>
      </c>
      <c r="D351" s="4">
        <v>681585.11</v>
      </c>
      <c r="E351" s="4">
        <v>8246716.2599999998</v>
      </c>
      <c r="F351" s="4">
        <v>0</v>
      </c>
    </row>
    <row r="352" spans="1:6" x14ac:dyDescent="0.2">
      <c r="A352" s="4" t="s">
        <v>361</v>
      </c>
      <c r="B352" s="4">
        <v>0</v>
      </c>
      <c r="C352" s="4">
        <v>18342.830000000002</v>
      </c>
      <c r="D352" s="4">
        <v>3894.98</v>
      </c>
      <c r="E352" s="4">
        <v>18342.830000000002</v>
      </c>
      <c r="F352" s="4">
        <v>0</v>
      </c>
    </row>
    <row r="353" spans="1:6" x14ac:dyDescent="0.2">
      <c r="A353" s="4" t="s">
        <v>362</v>
      </c>
      <c r="B353" s="4">
        <v>0</v>
      </c>
      <c r="C353" s="4">
        <v>19349.55</v>
      </c>
      <c r="D353" s="4">
        <v>0</v>
      </c>
      <c r="E353" s="4">
        <v>19349.55</v>
      </c>
      <c r="F353" s="4">
        <v>0</v>
      </c>
    </row>
    <row r="354" spans="1:6" x14ac:dyDescent="0.2">
      <c r="A354" s="4" t="s">
        <v>363</v>
      </c>
      <c r="B354" s="4">
        <v>0</v>
      </c>
      <c r="C354" s="4">
        <v>1957500</v>
      </c>
      <c r="D354" s="4">
        <v>139947</v>
      </c>
      <c r="E354" s="4">
        <v>1957500</v>
      </c>
      <c r="F354" s="4">
        <v>0</v>
      </c>
    </row>
    <row r="355" spans="1:6" x14ac:dyDescent="0.2">
      <c r="A355" s="4" t="s">
        <v>364</v>
      </c>
      <c r="B355" s="4">
        <v>0</v>
      </c>
      <c r="C355" s="4">
        <v>76992.100000000006</v>
      </c>
      <c r="D355" s="4">
        <v>0</v>
      </c>
      <c r="E355" s="4">
        <v>76992.100000000006</v>
      </c>
      <c r="F355" s="4">
        <v>0</v>
      </c>
    </row>
    <row r="356" spans="1:6" x14ac:dyDescent="0.2">
      <c r="A356" s="4" t="s">
        <v>365</v>
      </c>
      <c r="B356" s="4">
        <v>0</v>
      </c>
      <c r="C356" s="4">
        <v>1234225.3700000001</v>
      </c>
      <c r="D356" s="4">
        <v>1234225.3700000001</v>
      </c>
      <c r="E356" s="4">
        <v>1234225.3700000001</v>
      </c>
      <c r="F356" s="4">
        <v>0</v>
      </c>
    </row>
    <row r="357" spans="1:6" x14ac:dyDescent="0.2">
      <c r="A357" s="4" t="s">
        <v>366</v>
      </c>
      <c r="B357" s="4">
        <v>0</v>
      </c>
      <c r="C357" s="4">
        <v>18596469.949999999</v>
      </c>
      <c r="D357" s="4">
        <v>18596469.949999999</v>
      </c>
      <c r="E357" s="4">
        <v>18596469.949999999</v>
      </c>
      <c r="F357" s="4">
        <v>0</v>
      </c>
    </row>
    <row r="358" spans="1:6" x14ac:dyDescent="0.2">
      <c r="A358" s="4" t="s">
        <v>367</v>
      </c>
      <c r="B358" s="4">
        <v>0</v>
      </c>
      <c r="C358" s="4">
        <v>296041.06</v>
      </c>
      <c r="D358" s="4">
        <v>296041.06</v>
      </c>
      <c r="E358" s="4">
        <v>296041.06</v>
      </c>
      <c r="F358" s="4">
        <v>0</v>
      </c>
    </row>
    <row r="359" spans="1:6" x14ac:dyDescent="0.2">
      <c r="A359" s="4" t="s">
        <v>368</v>
      </c>
      <c r="B359" s="4">
        <v>0</v>
      </c>
      <c r="C359" s="4">
        <v>1434082.52</v>
      </c>
      <c r="D359" s="4">
        <v>1434082.52</v>
      </c>
      <c r="E359" s="4">
        <v>1434082.52</v>
      </c>
      <c r="F359" s="4">
        <v>0</v>
      </c>
    </row>
    <row r="360" spans="1:6" x14ac:dyDescent="0.2">
      <c r="A360" s="4" t="s">
        <v>369</v>
      </c>
      <c r="B360" s="4">
        <v>0</v>
      </c>
      <c r="C360" s="4">
        <v>20000</v>
      </c>
      <c r="D360" s="4">
        <v>20000</v>
      </c>
      <c r="E360" s="4">
        <v>20000</v>
      </c>
      <c r="F360" s="4">
        <v>0</v>
      </c>
    </row>
    <row r="361" spans="1:6" x14ac:dyDescent="0.2">
      <c r="A361" s="4" t="s">
        <v>370</v>
      </c>
      <c r="B361" s="4">
        <v>0</v>
      </c>
      <c r="C361" s="4">
        <v>5901.49</v>
      </c>
      <c r="D361" s="4">
        <v>5901.49</v>
      </c>
      <c r="E361" s="4">
        <v>5901.49</v>
      </c>
      <c r="F361" s="4">
        <v>0</v>
      </c>
    </row>
    <row r="362" spans="1:6" x14ac:dyDescent="0.2">
      <c r="A362" s="4" t="s">
        <v>371</v>
      </c>
      <c r="B362" s="4">
        <v>0</v>
      </c>
      <c r="C362" s="4">
        <v>13920</v>
      </c>
      <c r="D362" s="4">
        <v>13920</v>
      </c>
      <c r="E362" s="4">
        <v>13920</v>
      </c>
      <c r="F362" s="4">
        <v>0</v>
      </c>
    </row>
    <row r="363" spans="1:6" x14ac:dyDescent="0.2">
      <c r="A363" s="4" t="s">
        <v>372</v>
      </c>
      <c r="B363" s="4">
        <v>0</v>
      </c>
      <c r="C363" s="4">
        <v>143020.65</v>
      </c>
      <c r="D363" s="4">
        <v>143020.65</v>
      </c>
      <c r="E363" s="4">
        <v>143020.65</v>
      </c>
      <c r="F363" s="4">
        <v>0</v>
      </c>
    </row>
    <row r="364" spans="1:6" x14ac:dyDescent="0.2">
      <c r="A364" s="4" t="s">
        <v>373</v>
      </c>
      <c r="B364" s="4">
        <v>0</v>
      </c>
      <c r="C364" s="4">
        <v>3455856.55</v>
      </c>
      <c r="D364" s="4">
        <v>3455856.55</v>
      </c>
      <c r="E364" s="4">
        <v>3455856.55</v>
      </c>
      <c r="F364" s="4">
        <v>0</v>
      </c>
    </row>
    <row r="365" spans="1:6" x14ac:dyDescent="0.2">
      <c r="A365" s="4" t="s">
        <v>374</v>
      </c>
      <c r="B365" s="4">
        <v>0</v>
      </c>
      <c r="C365" s="4">
        <v>139640.4</v>
      </c>
      <c r="D365" s="4">
        <v>139640.4</v>
      </c>
      <c r="E365" s="4">
        <v>139640.4</v>
      </c>
      <c r="F365" s="4">
        <v>0</v>
      </c>
    </row>
    <row r="366" spans="1:6" x14ac:dyDescent="0.2">
      <c r="A366" s="4" t="s">
        <v>375</v>
      </c>
      <c r="B366" s="4">
        <v>0</v>
      </c>
      <c r="C366" s="4">
        <v>12756.54</v>
      </c>
      <c r="D366" s="4">
        <v>12756.54</v>
      </c>
      <c r="E366" s="4">
        <v>12756.54</v>
      </c>
      <c r="F366" s="4">
        <v>0</v>
      </c>
    </row>
    <row r="367" spans="1:6" x14ac:dyDescent="0.2">
      <c r="A367" s="4" t="s">
        <v>376</v>
      </c>
      <c r="B367" s="4">
        <v>0</v>
      </c>
      <c r="C367" s="4">
        <v>7240.21</v>
      </c>
      <c r="D367" s="4">
        <v>7240.21</v>
      </c>
      <c r="E367" s="4">
        <v>7240.21</v>
      </c>
      <c r="F367" s="4">
        <v>0</v>
      </c>
    </row>
    <row r="368" spans="1:6" x14ac:dyDescent="0.2">
      <c r="A368" s="4" t="s">
        <v>377</v>
      </c>
      <c r="B368" s="4">
        <v>0</v>
      </c>
      <c r="C368" s="4">
        <v>114057.56</v>
      </c>
      <c r="D368" s="4">
        <v>114057.56</v>
      </c>
      <c r="E368" s="4">
        <v>114057.56</v>
      </c>
      <c r="F368" s="4">
        <v>0</v>
      </c>
    </row>
    <row r="369" spans="1:6" x14ac:dyDescent="0.2">
      <c r="A369" s="4" t="s">
        <v>378</v>
      </c>
      <c r="B369" s="4">
        <v>0</v>
      </c>
      <c r="C369" s="4">
        <v>353444.33</v>
      </c>
      <c r="D369" s="4">
        <v>353444.33</v>
      </c>
      <c r="E369" s="4">
        <v>353444.33</v>
      </c>
      <c r="F369" s="4">
        <v>0</v>
      </c>
    </row>
    <row r="370" spans="1:6" x14ac:dyDescent="0.2">
      <c r="A370" s="4" t="s">
        <v>379</v>
      </c>
      <c r="B370" s="4">
        <v>0</v>
      </c>
      <c r="C370" s="4">
        <v>43279.360000000001</v>
      </c>
      <c r="D370" s="4">
        <v>43279.360000000001</v>
      </c>
      <c r="E370" s="4">
        <v>43279.360000000001</v>
      </c>
      <c r="F370" s="4">
        <v>0</v>
      </c>
    </row>
    <row r="371" spans="1:6" x14ac:dyDescent="0.2">
      <c r="A371" s="4" t="s">
        <v>380</v>
      </c>
      <c r="B371" s="4">
        <v>0</v>
      </c>
      <c r="C371" s="4">
        <v>83399.03</v>
      </c>
      <c r="D371" s="4">
        <v>83399.03</v>
      </c>
      <c r="E371" s="4">
        <v>83399.03</v>
      </c>
      <c r="F371" s="4">
        <v>0</v>
      </c>
    </row>
    <row r="372" spans="1:6" x14ac:dyDescent="0.2">
      <c r="A372" s="4" t="s">
        <v>381</v>
      </c>
      <c r="B372" s="4">
        <v>0</v>
      </c>
      <c r="C372" s="4">
        <v>211801.17</v>
      </c>
      <c r="D372" s="4">
        <v>211801.17</v>
      </c>
      <c r="E372" s="4">
        <v>211801.17</v>
      </c>
      <c r="F372" s="4">
        <v>0</v>
      </c>
    </row>
    <row r="373" spans="1:6" x14ac:dyDescent="0.2">
      <c r="A373" s="4" t="s">
        <v>382</v>
      </c>
      <c r="B373" s="4">
        <v>0</v>
      </c>
      <c r="C373" s="4">
        <v>100288.35</v>
      </c>
      <c r="D373" s="4">
        <v>100288.35</v>
      </c>
      <c r="E373" s="4">
        <v>100288.35</v>
      </c>
      <c r="F373" s="4">
        <v>0</v>
      </c>
    </row>
    <row r="374" spans="1:6" x14ac:dyDescent="0.2">
      <c r="A374" s="4" t="s">
        <v>383</v>
      </c>
      <c r="B374" s="4">
        <v>0</v>
      </c>
      <c r="C374" s="4">
        <v>492088.37</v>
      </c>
      <c r="D374" s="4">
        <v>492088.37</v>
      </c>
      <c r="E374" s="4">
        <v>492088.37</v>
      </c>
      <c r="F374" s="4">
        <v>0</v>
      </c>
    </row>
    <row r="375" spans="1:6" x14ac:dyDescent="0.2">
      <c r="A375" s="4" t="s">
        <v>384</v>
      </c>
      <c r="B375" s="4">
        <v>0</v>
      </c>
      <c r="C375" s="4">
        <v>138618.21</v>
      </c>
      <c r="D375" s="4">
        <v>138618.21</v>
      </c>
      <c r="E375" s="4">
        <v>138618.21</v>
      </c>
      <c r="F375" s="4">
        <v>0</v>
      </c>
    </row>
    <row r="376" spans="1:6" x14ac:dyDescent="0.2">
      <c r="A376" s="4" t="s">
        <v>385</v>
      </c>
      <c r="B376" s="4">
        <v>0</v>
      </c>
      <c r="C376" s="4">
        <v>66871.929999999993</v>
      </c>
      <c r="D376" s="4">
        <v>66871.929999999993</v>
      </c>
      <c r="E376" s="4">
        <v>66871.929999999993</v>
      </c>
      <c r="F376" s="4">
        <v>0</v>
      </c>
    </row>
    <row r="377" spans="1:6" x14ac:dyDescent="0.2">
      <c r="A377" s="4" t="s">
        <v>386</v>
      </c>
      <c r="B377" s="4">
        <v>0</v>
      </c>
      <c r="C377" s="4">
        <v>13.02</v>
      </c>
      <c r="D377" s="4">
        <v>3.75</v>
      </c>
      <c r="E377" s="4">
        <v>13.02</v>
      </c>
      <c r="F377" s="4">
        <v>0</v>
      </c>
    </row>
    <row r="378" spans="1:6" x14ac:dyDescent="0.2">
      <c r="A378" s="4" t="s">
        <v>387</v>
      </c>
      <c r="B378" s="4">
        <v>0</v>
      </c>
      <c r="C378" s="4">
        <v>159133.39000000001</v>
      </c>
      <c r="D378" s="4">
        <v>159133.39000000001</v>
      </c>
      <c r="E378" s="4">
        <v>159133.39000000001</v>
      </c>
      <c r="F378" s="4">
        <v>0</v>
      </c>
    </row>
    <row r="379" spans="1:6" x14ac:dyDescent="0.2">
      <c r="A379" s="4" t="s">
        <v>388</v>
      </c>
      <c r="B379" s="4">
        <v>0</v>
      </c>
      <c r="C379" s="4">
        <v>39</v>
      </c>
      <c r="D379" s="4">
        <v>1</v>
      </c>
      <c r="E379" s="4">
        <v>39</v>
      </c>
      <c r="F379" s="4">
        <v>0</v>
      </c>
    </row>
    <row r="380" spans="1:6" x14ac:dyDescent="0.2">
      <c r="A380" s="4" t="s">
        <v>389</v>
      </c>
      <c r="B380" s="4">
        <v>0</v>
      </c>
      <c r="C380" s="4">
        <v>-39</v>
      </c>
      <c r="D380" s="4">
        <v>-1</v>
      </c>
      <c r="E380" s="4">
        <v>0</v>
      </c>
      <c r="F380" s="4">
        <v>-39</v>
      </c>
    </row>
    <row r="381" spans="1:6" x14ac:dyDescent="0.2">
      <c r="A381" s="4" t="s">
        <v>390</v>
      </c>
      <c r="B381" s="4">
        <v>0</v>
      </c>
      <c r="C381" s="4">
        <v>293779553.39999998</v>
      </c>
      <c r="D381" s="4">
        <v>44868053.399999999</v>
      </c>
      <c r="E381" s="4">
        <v>293779553.39999998</v>
      </c>
      <c r="F381" s="4">
        <v>0</v>
      </c>
    </row>
    <row r="382" spans="1:6" x14ac:dyDescent="0.2">
      <c r="A382" s="4" t="s">
        <v>391</v>
      </c>
      <c r="B382" s="4">
        <v>0</v>
      </c>
      <c r="C382" s="4">
        <v>0</v>
      </c>
      <c r="D382" s="4">
        <v>-6605039.8200000003</v>
      </c>
      <c r="E382" s="4">
        <v>0</v>
      </c>
      <c r="F382" s="4">
        <v>0</v>
      </c>
    </row>
    <row r="383" spans="1:6" x14ac:dyDescent="0.2">
      <c r="A383" s="4" t="s">
        <v>392</v>
      </c>
      <c r="B383" s="4">
        <v>0</v>
      </c>
      <c r="C383" s="4">
        <v>0</v>
      </c>
      <c r="D383" s="4">
        <v>-13549863.07</v>
      </c>
      <c r="E383" s="4">
        <v>0</v>
      </c>
      <c r="F383" s="4">
        <v>0</v>
      </c>
    </row>
    <row r="384" spans="1:6" x14ac:dyDescent="0.2">
      <c r="A384" s="4" t="s">
        <v>393</v>
      </c>
      <c r="B384" s="4">
        <v>0</v>
      </c>
      <c r="C384" s="4">
        <v>0</v>
      </c>
      <c r="D384" s="4">
        <v>17630355.739999998</v>
      </c>
      <c r="E384" s="4">
        <v>0</v>
      </c>
      <c r="F384" s="4">
        <v>0</v>
      </c>
    </row>
    <row r="385" spans="1:6" x14ac:dyDescent="0.2">
      <c r="A385" s="4" t="s">
        <v>394</v>
      </c>
      <c r="B385" s="4">
        <v>0</v>
      </c>
      <c r="C385" s="4">
        <v>0</v>
      </c>
      <c r="D385" s="4">
        <v>251436047.15000001</v>
      </c>
      <c r="E385" s="4">
        <v>0</v>
      </c>
      <c r="F385" s="4">
        <v>0</v>
      </c>
    </row>
    <row r="386" spans="1:6" x14ac:dyDescent="0.2">
      <c r="A386" s="4" t="s">
        <v>395</v>
      </c>
      <c r="B386" s="4">
        <v>0</v>
      </c>
      <c r="C386" s="4">
        <v>-258817461.36000001</v>
      </c>
      <c r="D386" s="4">
        <v>-9905961.3599999994</v>
      </c>
      <c r="E386" s="4">
        <v>0</v>
      </c>
      <c r="F386" s="4">
        <v>-258817461.36000001</v>
      </c>
    </row>
    <row r="387" spans="1:6" x14ac:dyDescent="0.2">
      <c r="A387" s="4" t="s">
        <v>396</v>
      </c>
      <c r="B387" s="4">
        <v>0</v>
      </c>
      <c r="C387" s="4">
        <v>0</v>
      </c>
      <c r="D387" s="4">
        <v>-202168236.34999999</v>
      </c>
      <c r="E387" s="4">
        <v>0</v>
      </c>
      <c r="F387" s="4">
        <v>0</v>
      </c>
    </row>
    <row r="388" spans="1:6" x14ac:dyDescent="0.2">
      <c r="A388" s="4" t="s">
        <v>397</v>
      </c>
      <c r="B388" s="4">
        <v>0</v>
      </c>
      <c r="C388" s="4">
        <v>0</v>
      </c>
      <c r="D388" s="4">
        <v>249900653.59</v>
      </c>
      <c r="E388" s="4">
        <v>0</v>
      </c>
      <c r="F388" s="4">
        <v>0</v>
      </c>
    </row>
    <row r="389" spans="1:6" x14ac:dyDescent="0.2">
      <c r="A389" s="4" t="s">
        <v>398</v>
      </c>
      <c r="B389" s="4">
        <v>0</v>
      </c>
      <c r="C389" s="4">
        <v>0</v>
      </c>
      <c r="D389" s="4">
        <v>-2520849.21</v>
      </c>
      <c r="E389" s="4">
        <v>0</v>
      </c>
      <c r="F389" s="4">
        <v>0</v>
      </c>
    </row>
    <row r="390" spans="1:6" x14ac:dyDescent="0.2">
      <c r="A390" s="4" t="s">
        <v>399</v>
      </c>
      <c r="B390" s="4">
        <v>0</v>
      </c>
      <c r="C390" s="4">
        <v>0</v>
      </c>
      <c r="D390" s="4">
        <v>-84426107.469999999</v>
      </c>
      <c r="E390" s="4">
        <v>0</v>
      </c>
      <c r="F390" s="4">
        <v>0</v>
      </c>
    </row>
    <row r="391" spans="1:6" x14ac:dyDescent="0.2">
      <c r="A391" s="4" t="s">
        <v>400</v>
      </c>
      <c r="B391" s="4">
        <v>0</v>
      </c>
      <c r="C391" s="4">
        <v>0</v>
      </c>
      <c r="D391" s="4">
        <v>82142788.040000007</v>
      </c>
      <c r="E391" s="4">
        <v>0</v>
      </c>
      <c r="F391" s="4">
        <v>0</v>
      </c>
    </row>
    <row r="392" spans="1:6" x14ac:dyDescent="0.2">
      <c r="A392" s="4" t="s">
        <v>401</v>
      </c>
      <c r="B392" s="4">
        <v>0</v>
      </c>
      <c r="C392" s="4">
        <v>0</v>
      </c>
      <c r="D392" s="4">
        <v>-82142788.040000007</v>
      </c>
      <c r="E392" s="4">
        <v>0</v>
      </c>
      <c r="F392" s="4">
        <v>0</v>
      </c>
    </row>
    <row r="393" spans="1:6" x14ac:dyDescent="0.2">
      <c r="A393" s="4" t="s">
        <v>402</v>
      </c>
      <c r="B393" s="4">
        <v>0</v>
      </c>
      <c r="C393" s="4">
        <v>0</v>
      </c>
      <c r="D393" s="4">
        <v>-8824246.8300000001</v>
      </c>
      <c r="E393" s="4">
        <v>0</v>
      </c>
      <c r="F393" s="4">
        <v>0</v>
      </c>
    </row>
    <row r="394" spans="1:6" x14ac:dyDescent="0.2">
      <c r="A394" s="4" t="s">
        <v>403</v>
      </c>
      <c r="B394" s="4">
        <v>0</v>
      </c>
      <c r="C394" s="4">
        <v>0</v>
      </c>
      <c r="D394" s="4">
        <v>-200872713.72999999</v>
      </c>
      <c r="E394" s="4">
        <v>0</v>
      </c>
      <c r="F394" s="4">
        <v>0</v>
      </c>
    </row>
    <row r="395" spans="1:6" x14ac:dyDescent="0.2">
      <c r="A395" s="4" t="s">
        <v>404</v>
      </c>
      <c r="B395" s="4">
        <v>0</v>
      </c>
      <c r="C395" s="4">
        <v>-34962092.039999999</v>
      </c>
      <c r="D395" s="4">
        <v>-34962092.039999999</v>
      </c>
      <c r="E395" s="4">
        <v>0</v>
      </c>
      <c r="F395" s="4">
        <v>-34962092.039999999</v>
      </c>
    </row>
    <row r="396" spans="1:6" x14ac:dyDescent="0.2">
      <c r="A396" s="4" t="s">
        <v>405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8"/>
  <sheetViews>
    <sheetView zoomScale="90" zoomScaleNormal="90" workbookViewId="0">
      <pane xSplit="1" ySplit="1" topLeftCell="B65" activePane="bottomRight" state="frozen"/>
      <selection pane="topRight" activeCell="B1" sqref="B1"/>
      <selection pane="bottomLeft" activeCell="A2" sqref="A2"/>
      <selection pane="bottomRight" activeCell="E80" activeCellId="2" sqref="E72 E73 E80"/>
    </sheetView>
  </sheetViews>
  <sheetFormatPr baseColWidth="10" defaultRowHeight="14.4" x14ac:dyDescent="0.3"/>
  <cols>
    <col min="1" max="1" width="68.5546875" style="5" bestFit="1" customWidth="1"/>
    <col min="2" max="2" width="16.44140625" style="5" customWidth="1"/>
    <col min="3" max="3" width="15.109375" style="5" bestFit="1" customWidth="1"/>
    <col min="4" max="4" width="14.109375" style="5" bestFit="1" customWidth="1"/>
    <col min="5" max="5" width="16.33203125" style="5" bestFit="1" customWidth="1"/>
    <col min="6" max="6" width="18.33203125" style="5" bestFit="1" customWidth="1"/>
    <col min="7" max="7" width="18" style="5" customWidth="1"/>
    <col min="8" max="8" width="13.88671875" style="5" bestFit="1" customWidth="1"/>
    <col min="9" max="256" width="11.44140625" style="5"/>
    <col min="257" max="257" width="68.5546875" style="5" bestFit="1" customWidth="1"/>
    <col min="258" max="258" width="16.44140625" style="5" customWidth="1"/>
    <col min="259" max="259" width="15.109375" style="5" bestFit="1" customWidth="1"/>
    <col min="260" max="260" width="14.109375" style="5" bestFit="1" customWidth="1"/>
    <col min="261" max="261" width="16.33203125" style="5" bestFit="1" customWidth="1"/>
    <col min="262" max="262" width="18.33203125" style="5" bestFit="1" customWidth="1"/>
    <col min="263" max="263" width="18" style="5" customWidth="1"/>
    <col min="264" max="512" width="11.44140625" style="5"/>
    <col min="513" max="513" width="68.5546875" style="5" bestFit="1" customWidth="1"/>
    <col min="514" max="514" width="16.44140625" style="5" customWidth="1"/>
    <col min="515" max="515" width="15.109375" style="5" bestFit="1" customWidth="1"/>
    <col min="516" max="516" width="14.109375" style="5" bestFit="1" customWidth="1"/>
    <col min="517" max="517" width="16.33203125" style="5" bestFit="1" customWidth="1"/>
    <col min="518" max="518" width="18.33203125" style="5" bestFit="1" customWidth="1"/>
    <col min="519" max="519" width="18" style="5" customWidth="1"/>
    <col min="520" max="768" width="11.44140625" style="5"/>
    <col min="769" max="769" width="68.5546875" style="5" bestFit="1" customWidth="1"/>
    <col min="770" max="770" width="16.44140625" style="5" customWidth="1"/>
    <col min="771" max="771" width="15.109375" style="5" bestFit="1" customWidth="1"/>
    <col min="772" max="772" width="14.109375" style="5" bestFit="1" customWidth="1"/>
    <col min="773" max="773" width="16.33203125" style="5" bestFit="1" customWidth="1"/>
    <col min="774" max="774" width="18.33203125" style="5" bestFit="1" customWidth="1"/>
    <col min="775" max="775" width="18" style="5" customWidth="1"/>
    <col min="776" max="1024" width="11.44140625" style="5"/>
    <col min="1025" max="1025" width="68.5546875" style="5" bestFit="1" customWidth="1"/>
    <col min="1026" max="1026" width="16.44140625" style="5" customWidth="1"/>
    <col min="1027" max="1027" width="15.109375" style="5" bestFit="1" customWidth="1"/>
    <col min="1028" max="1028" width="14.109375" style="5" bestFit="1" customWidth="1"/>
    <col min="1029" max="1029" width="16.33203125" style="5" bestFit="1" customWidth="1"/>
    <col min="1030" max="1030" width="18.33203125" style="5" bestFit="1" customWidth="1"/>
    <col min="1031" max="1031" width="18" style="5" customWidth="1"/>
    <col min="1032" max="1280" width="11.44140625" style="5"/>
    <col min="1281" max="1281" width="68.5546875" style="5" bestFit="1" customWidth="1"/>
    <col min="1282" max="1282" width="16.44140625" style="5" customWidth="1"/>
    <col min="1283" max="1283" width="15.109375" style="5" bestFit="1" customWidth="1"/>
    <col min="1284" max="1284" width="14.109375" style="5" bestFit="1" customWidth="1"/>
    <col min="1285" max="1285" width="16.33203125" style="5" bestFit="1" customWidth="1"/>
    <col min="1286" max="1286" width="18.33203125" style="5" bestFit="1" customWidth="1"/>
    <col min="1287" max="1287" width="18" style="5" customWidth="1"/>
    <col min="1288" max="1536" width="11.44140625" style="5"/>
    <col min="1537" max="1537" width="68.5546875" style="5" bestFit="1" customWidth="1"/>
    <col min="1538" max="1538" width="16.44140625" style="5" customWidth="1"/>
    <col min="1539" max="1539" width="15.109375" style="5" bestFit="1" customWidth="1"/>
    <col min="1540" max="1540" width="14.109375" style="5" bestFit="1" customWidth="1"/>
    <col min="1541" max="1541" width="16.33203125" style="5" bestFit="1" customWidth="1"/>
    <col min="1542" max="1542" width="18.33203125" style="5" bestFit="1" customWidth="1"/>
    <col min="1543" max="1543" width="18" style="5" customWidth="1"/>
    <col min="1544" max="1792" width="11.44140625" style="5"/>
    <col min="1793" max="1793" width="68.5546875" style="5" bestFit="1" customWidth="1"/>
    <col min="1794" max="1794" width="16.44140625" style="5" customWidth="1"/>
    <col min="1795" max="1795" width="15.109375" style="5" bestFit="1" customWidth="1"/>
    <col min="1796" max="1796" width="14.109375" style="5" bestFit="1" customWidth="1"/>
    <col min="1797" max="1797" width="16.33203125" style="5" bestFit="1" customWidth="1"/>
    <col min="1798" max="1798" width="18.33203125" style="5" bestFit="1" customWidth="1"/>
    <col min="1799" max="1799" width="18" style="5" customWidth="1"/>
    <col min="1800" max="2048" width="11.44140625" style="5"/>
    <col min="2049" max="2049" width="68.5546875" style="5" bestFit="1" customWidth="1"/>
    <col min="2050" max="2050" width="16.44140625" style="5" customWidth="1"/>
    <col min="2051" max="2051" width="15.109375" style="5" bestFit="1" customWidth="1"/>
    <col min="2052" max="2052" width="14.109375" style="5" bestFit="1" customWidth="1"/>
    <col min="2053" max="2053" width="16.33203125" style="5" bestFit="1" customWidth="1"/>
    <col min="2054" max="2054" width="18.33203125" style="5" bestFit="1" customWidth="1"/>
    <col min="2055" max="2055" width="18" style="5" customWidth="1"/>
    <col min="2056" max="2304" width="11.44140625" style="5"/>
    <col min="2305" max="2305" width="68.5546875" style="5" bestFit="1" customWidth="1"/>
    <col min="2306" max="2306" width="16.44140625" style="5" customWidth="1"/>
    <col min="2307" max="2307" width="15.109375" style="5" bestFit="1" customWidth="1"/>
    <col min="2308" max="2308" width="14.109375" style="5" bestFit="1" customWidth="1"/>
    <col min="2309" max="2309" width="16.33203125" style="5" bestFit="1" customWidth="1"/>
    <col min="2310" max="2310" width="18.33203125" style="5" bestFit="1" customWidth="1"/>
    <col min="2311" max="2311" width="18" style="5" customWidth="1"/>
    <col min="2312" max="2560" width="11.44140625" style="5"/>
    <col min="2561" max="2561" width="68.5546875" style="5" bestFit="1" customWidth="1"/>
    <col min="2562" max="2562" width="16.44140625" style="5" customWidth="1"/>
    <col min="2563" max="2563" width="15.109375" style="5" bestFit="1" customWidth="1"/>
    <col min="2564" max="2564" width="14.109375" style="5" bestFit="1" customWidth="1"/>
    <col min="2565" max="2565" width="16.33203125" style="5" bestFit="1" customWidth="1"/>
    <col min="2566" max="2566" width="18.33203125" style="5" bestFit="1" customWidth="1"/>
    <col min="2567" max="2567" width="18" style="5" customWidth="1"/>
    <col min="2568" max="2816" width="11.44140625" style="5"/>
    <col min="2817" max="2817" width="68.5546875" style="5" bestFit="1" customWidth="1"/>
    <col min="2818" max="2818" width="16.44140625" style="5" customWidth="1"/>
    <col min="2819" max="2819" width="15.109375" style="5" bestFit="1" customWidth="1"/>
    <col min="2820" max="2820" width="14.109375" style="5" bestFit="1" customWidth="1"/>
    <col min="2821" max="2821" width="16.33203125" style="5" bestFit="1" customWidth="1"/>
    <col min="2822" max="2822" width="18.33203125" style="5" bestFit="1" customWidth="1"/>
    <col min="2823" max="2823" width="18" style="5" customWidth="1"/>
    <col min="2824" max="3072" width="11.44140625" style="5"/>
    <col min="3073" max="3073" width="68.5546875" style="5" bestFit="1" customWidth="1"/>
    <col min="3074" max="3074" width="16.44140625" style="5" customWidth="1"/>
    <col min="3075" max="3075" width="15.109375" style="5" bestFit="1" customWidth="1"/>
    <col min="3076" max="3076" width="14.109375" style="5" bestFit="1" customWidth="1"/>
    <col min="3077" max="3077" width="16.33203125" style="5" bestFit="1" customWidth="1"/>
    <col min="3078" max="3078" width="18.33203125" style="5" bestFit="1" customWidth="1"/>
    <col min="3079" max="3079" width="18" style="5" customWidth="1"/>
    <col min="3080" max="3328" width="11.44140625" style="5"/>
    <col min="3329" max="3329" width="68.5546875" style="5" bestFit="1" customWidth="1"/>
    <col min="3330" max="3330" width="16.44140625" style="5" customWidth="1"/>
    <col min="3331" max="3331" width="15.109375" style="5" bestFit="1" customWidth="1"/>
    <col min="3332" max="3332" width="14.109375" style="5" bestFit="1" customWidth="1"/>
    <col min="3333" max="3333" width="16.33203125" style="5" bestFit="1" customWidth="1"/>
    <col min="3334" max="3334" width="18.33203125" style="5" bestFit="1" customWidth="1"/>
    <col min="3335" max="3335" width="18" style="5" customWidth="1"/>
    <col min="3336" max="3584" width="11.44140625" style="5"/>
    <col min="3585" max="3585" width="68.5546875" style="5" bestFit="1" customWidth="1"/>
    <col min="3586" max="3586" width="16.44140625" style="5" customWidth="1"/>
    <col min="3587" max="3587" width="15.109375" style="5" bestFit="1" customWidth="1"/>
    <col min="3588" max="3588" width="14.109375" style="5" bestFit="1" customWidth="1"/>
    <col min="3589" max="3589" width="16.33203125" style="5" bestFit="1" customWidth="1"/>
    <col min="3590" max="3590" width="18.33203125" style="5" bestFit="1" customWidth="1"/>
    <col min="3591" max="3591" width="18" style="5" customWidth="1"/>
    <col min="3592" max="3840" width="11.44140625" style="5"/>
    <col min="3841" max="3841" width="68.5546875" style="5" bestFit="1" customWidth="1"/>
    <col min="3842" max="3842" width="16.44140625" style="5" customWidth="1"/>
    <col min="3843" max="3843" width="15.109375" style="5" bestFit="1" customWidth="1"/>
    <col min="3844" max="3844" width="14.109375" style="5" bestFit="1" customWidth="1"/>
    <col min="3845" max="3845" width="16.33203125" style="5" bestFit="1" customWidth="1"/>
    <col min="3846" max="3846" width="18.33203125" style="5" bestFit="1" customWidth="1"/>
    <col min="3847" max="3847" width="18" style="5" customWidth="1"/>
    <col min="3848" max="4096" width="11.44140625" style="5"/>
    <col min="4097" max="4097" width="68.5546875" style="5" bestFit="1" customWidth="1"/>
    <col min="4098" max="4098" width="16.44140625" style="5" customWidth="1"/>
    <col min="4099" max="4099" width="15.109375" style="5" bestFit="1" customWidth="1"/>
    <col min="4100" max="4100" width="14.109375" style="5" bestFit="1" customWidth="1"/>
    <col min="4101" max="4101" width="16.33203125" style="5" bestFit="1" customWidth="1"/>
    <col min="4102" max="4102" width="18.33203125" style="5" bestFit="1" customWidth="1"/>
    <col min="4103" max="4103" width="18" style="5" customWidth="1"/>
    <col min="4104" max="4352" width="11.44140625" style="5"/>
    <col min="4353" max="4353" width="68.5546875" style="5" bestFit="1" customWidth="1"/>
    <col min="4354" max="4354" width="16.44140625" style="5" customWidth="1"/>
    <col min="4355" max="4355" width="15.109375" style="5" bestFit="1" customWidth="1"/>
    <col min="4356" max="4356" width="14.109375" style="5" bestFit="1" customWidth="1"/>
    <col min="4357" max="4357" width="16.33203125" style="5" bestFit="1" customWidth="1"/>
    <col min="4358" max="4358" width="18.33203125" style="5" bestFit="1" customWidth="1"/>
    <col min="4359" max="4359" width="18" style="5" customWidth="1"/>
    <col min="4360" max="4608" width="11.44140625" style="5"/>
    <col min="4609" max="4609" width="68.5546875" style="5" bestFit="1" customWidth="1"/>
    <col min="4610" max="4610" width="16.44140625" style="5" customWidth="1"/>
    <col min="4611" max="4611" width="15.109375" style="5" bestFit="1" customWidth="1"/>
    <col min="4612" max="4612" width="14.109375" style="5" bestFit="1" customWidth="1"/>
    <col min="4613" max="4613" width="16.33203125" style="5" bestFit="1" customWidth="1"/>
    <col min="4614" max="4614" width="18.33203125" style="5" bestFit="1" customWidth="1"/>
    <col min="4615" max="4615" width="18" style="5" customWidth="1"/>
    <col min="4616" max="4864" width="11.44140625" style="5"/>
    <col min="4865" max="4865" width="68.5546875" style="5" bestFit="1" customWidth="1"/>
    <col min="4866" max="4866" width="16.44140625" style="5" customWidth="1"/>
    <col min="4867" max="4867" width="15.109375" style="5" bestFit="1" customWidth="1"/>
    <col min="4868" max="4868" width="14.109375" style="5" bestFit="1" customWidth="1"/>
    <col min="4869" max="4869" width="16.33203125" style="5" bestFit="1" customWidth="1"/>
    <col min="4870" max="4870" width="18.33203125" style="5" bestFit="1" customWidth="1"/>
    <col min="4871" max="4871" width="18" style="5" customWidth="1"/>
    <col min="4872" max="5120" width="11.44140625" style="5"/>
    <col min="5121" max="5121" width="68.5546875" style="5" bestFit="1" customWidth="1"/>
    <col min="5122" max="5122" width="16.44140625" style="5" customWidth="1"/>
    <col min="5123" max="5123" width="15.109375" style="5" bestFit="1" customWidth="1"/>
    <col min="5124" max="5124" width="14.109375" style="5" bestFit="1" customWidth="1"/>
    <col min="5125" max="5125" width="16.33203125" style="5" bestFit="1" customWidth="1"/>
    <col min="5126" max="5126" width="18.33203125" style="5" bestFit="1" customWidth="1"/>
    <col min="5127" max="5127" width="18" style="5" customWidth="1"/>
    <col min="5128" max="5376" width="11.44140625" style="5"/>
    <col min="5377" max="5377" width="68.5546875" style="5" bestFit="1" customWidth="1"/>
    <col min="5378" max="5378" width="16.44140625" style="5" customWidth="1"/>
    <col min="5379" max="5379" width="15.109375" style="5" bestFit="1" customWidth="1"/>
    <col min="5380" max="5380" width="14.109375" style="5" bestFit="1" customWidth="1"/>
    <col min="5381" max="5381" width="16.33203125" style="5" bestFit="1" customWidth="1"/>
    <col min="5382" max="5382" width="18.33203125" style="5" bestFit="1" customWidth="1"/>
    <col min="5383" max="5383" width="18" style="5" customWidth="1"/>
    <col min="5384" max="5632" width="11.44140625" style="5"/>
    <col min="5633" max="5633" width="68.5546875" style="5" bestFit="1" customWidth="1"/>
    <col min="5634" max="5634" width="16.44140625" style="5" customWidth="1"/>
    <col min="5635" max="5635" width="15.109375" style="5" bestFit="1" customWidth="1"/>
    <col min="5636" max="5636" width="14.109375" style="5" bestFit="1" customWidth="1"/>
    <col min="5637" max="5637" width="16.33203125" style="5" bestFit="1" customWidth="1"/>
    <col min="5638" max="5638" width="18.33203125" style="5" bestFit="1" customWidth="1"/>
    <col min="5639" max="5639" width="18" style="5" customWidth="1"/>
    <col min="5640" max="5888" width="11.44140625" style="5"/>
    <col min="5889" max="5889" width="68.5546875" style="5" bestFit="1" customWidth="1"/>
    <col min="5890" max="5890" width="16.44140625" style="5" customWidth="1"/>
    <col min="5891" max="5891" width="15.109375" style="5" bestFit="1" customWidth="1"/>
    <col min="5892" max="5892" width="14.109375" style="5" bestFit="1" customWidth="1"/>
    <col min="5893" max="5893" width="16.33203125" style="5" bestFit="1" customWidth="1"/>
    <col min="5894" max="5894" width="18.33203125" style="5" bestFit="1" customWidth="1"/>
    <col min="5895" max="5895" width="18" style="5" customWidth="1"/>
    <col min="5896" max="6144" width="11.44140625" style="5"/>
    <col min="6145" max="6145" width="68.5546875" style="5" bestFit="1" customWidth="1"/>
    <col min="6146" max="6146" width="16.44140625" style="5" customWidth="1"/>
    <col min="6147" max="6147" width="15.109375" style="5" bestFit="1" customWidth="1"/>
    <col min="6148" max="6148" width="14.109375" style="5" bestFit="1" customWidth="1"/>
    <col min="6149" max="6149" width="16.33203125" style="5" bestFit="1" customWidth="1"/>
    <col min="6150" max="6150" width="18.33203125" style="5" bestFit="1" customWidth="1"/>
    <col min="6151" max="6151" width="18" style="5" customWidth="1"/>
    <col min="6152" max="6400" width="11.44140625" style="5"/>
    <col min="6401" max="6401" width="68.5546875" style="5" bestFit="1" customWidth="1"/>
    <col min="6402" max="6402" width="16.44140625" style="5" customWidth="1"/>
    <col min="6403" max="6403" width="15.109375" style="5" bestFit="1" customWidth="1"/>
    <col min="6404" max="6404" width="14.109375" style="5" bestFit="1" customWidth="1"/>
    <col min="6405" max="6405" width="16.33203125" style="5" bestFit="1" customWidth="1"/>
    <col min="6406" max="6406" width="18.33203125" style="5" bestFit="1" customWidth="1"/>
    <col min="6407" max="6407" width="18" style="5" customWidth="1"/>
    <col min="6408" max="6656" width="11.44140625" style="5"/>
    <col min="6657" max="6657" width="68.5546875" style="5" bestFit="1" customWidth="1"/>
    <col min="6658" max="6658" width="16.44140625" style="5" customWidth="1"/>
    <col min="6659" max="6659" width="15.109375" style="5" bestFit="1" customWidth="1"/>
    <col min="6660" max="6660" width="14.109375" style="5" bestFit="1" customWidth="1"/>
    <col min="6661" max="6661" width="16.33203125" style="5" bestFit="1" customWidth="1"/>
    <col min="6662" max="6662" width="18.33203125" style="5" bestFit="1" customWidth="1"/>
    <col min="6663" max="6663" width="18" style="5" customWidth="1"/>
    <col min="6664" max="6912" width="11.44140625" style="5"/>
    <col min="6913" max="6913" width="68.5546875" style="5" bestFit="1" customWidth="1"/>
    <col min="6914" max="6914" width="16.44140625" style="5" customWidth="1"/>
    <col min="6915" max="6915" width="15.109375" style="5" bestFit="1" customWidth="1"/>
    <col min="6916" max="6916" width="14.109375" style="5" bestFit="1" customWidth="1"/>
    <col min="6917" max="6917" width="16.33203125" style="5" bestFit="1" customWidth="1"/>
    <col min="6918" max="6918" width="18.33203125" style="5" bestFit="1" customWidth="1"/>
    <col min="6919" max="6919" width="18" style="5" customWidth="1"/>
    <col min="6920" max="7168" width="11.44140625" style="5"/>
    <col min="7169" max="7169" width="68.5546875" style="5" bestFit="1" customWidth="1"/>
    <col min="7170" max="7170" width="16.44140625" style="5" customWidth="1"/>
    <col min="7171" max="7171" width="15.109375" style="5" bestFit="1" customWidth="1"/>
    <col min="7172" max="7172" width="14.109375" style="5" bestFit="1" customWidth="1"/>
    <col min="7173" max="7173" width="16.33203125" style="5" bestFit="1" customWidth="1"/>
    <col min="7174" max="7174" width="18.33203125" style="5" bestFit="1" customWidth="1"/>
    <col min="7175" max="7175" width="18" style="5" customWidth="1"/>
    <col min="7176" max="7424" width="11.44140625" style="5"/>
    <col min="7425" max="7425" width="68.5546875" style="5" bestFit="1" customWidth="1"/>
    <col min="7426" max="7426" width="16.44140625" style="5" customWidth="1"/>
    <col min="7427" max="7427" width="15.109375" style="5" bestFit="1" customWidth="1"/>
    <col min="7428" max="7428" width="14.109375" style="5" bestFit="1" customWidth="1"/>
    <col min="7429" max="7429" width="16.33203125" style="5" bestFit="1" customWidth="1"/>
    <col min="7430" max="7430" width="18.33203125" style="5" bestFit="1" customWidth="1"/>
    <col min="7431" max="7431" width="18" style="5" customWidth="1"/>
    <col min="7432" max="7680" width="11.44140625" style="5"/>
    <col min="7681" max="7681" width="68.5546875" style="5" bestFit="1" customWidth="1"/>
    <col min="7682" max="7682" width="16.44140625" style="5" customWidth="1"/>
    <col min="7683" max="7683" width="15.109375" style="5" bestFit="1" customWidth="1"/>
    <col min="7684" max="7684" width="14.109375" style="5" bestFit="1" customWidth="1"/>
    <col min="7685" max="7685" width="16.33203125" style="5" bestFit="1" customWidth="1"/>
    <col min="7686" max="7686" width="18.33203125" style="5" bestFit="1" customWidth="1"/>
    <col min="7687" max="7687" width="18" style="5" customWidth="1"/>
    <col min="7688" max="7936" width="11.44140625" style="5"/>
    <col min="7937" max="7937" width="68.5546875" style="5" bestFit="1" customWidth="1"/>
    <col min="7938" max="7938" width="16.44140625" style="5" customWidth="1"/>
    <col min="7939" max="7939" width="15.109375" style="5" bestFit="1" customWidth="1"/>
    <col min="7940" max="7940" width="14.109375" style="5" bestFit="1" customWidth="1"/>
    <col min="7941" max="7941" width="16.33203125" style="5" bestFit="1" customWidth="1"/>
    <col min="7942" max="7942" width="18.33203125" style="5" bestFit="1" customWidth="1"/>
    <col min="7943" max="7943" width="18" style="5" customWidth="1"/>
    <col min="7944" max="8192" width="11.44140625" style="5"/>
    <col min="8193" max="8193" width="68.5546875" style="5" bestFit="1" customWidth="1"/>
    <col min="8194" max="8194" width="16.44140625" style="5" customWidth="1"/>
    <col min="8195" max="8195" width="15.109375" style="5" bestFit="1" customWidth="1"/>
    <col min="8196" max="8196" width="14.109375" style="5" bestFit="1" customWidth="1"/>
    <col min="8197" max="8197" width="16.33203125" style="5" bestFit="1" customWidth="1"/>
    <col min="8198" max="8198" width="18.33203125" style="5" bestFit="1" customWidth="1"/>
    <col min="8199" max="8199" width="18" style="5" customWidth="1"/>
    <col min="8200" max="8448" width="11.44140625" style="5"/>
    <col min="8449" max="8449" width="68.5546875" style="5" bestFit="1" customWidth="1"/>
    <col min="8450" max="8450" width="16.44140625" style="5" customWidth="1"/>
    <col min="8451" max="8451" width="15.109375" style="5" bestFit="1" customWidth="1"/>
    <col min="8452" max="8452" width="14.109375" style="5" bestFit="1" customWidth="1"/>
    <col min="8453" max="8453" width="16.33203125" style="5" bestFit="1" customWidth="1"/>
    <col min="8454" max="8454" width="18.33203125" style="5" bestFit="1" customWidth="1"/>
    <col min="8455" max="8455" width="18" style="5" customWidth="1"/>
    <col min="8456" max="8704" width="11.44140625" style="5"/>
    <col min="8705" max="8705" width="68.5546875" style="5" bestFit="1" customWidth="1"/>
    <col min="8706" max="8706" width="16.44140625" style="5" customWidth="1"/>
    <col min="8707" max="8707" width="15.109375" style="5" bestFit="1" customWidth="1"/>
    <col min="8708" max="8708" width="14.109375" style="5" bestFit="1" customWidth="1"/>
    <col min="8709" max="8709" width="16.33203125" style="5" bestFit="1" customWidth="1"/>
    <col min="8710" max="8710" width="18.33203125" style="5" bestFit="1" customWidth="1"/>
    <col min="8711" max="8711" width="18" style="5" customWidth="1"/>
    <col min="8712" max="8960" width="11.44140625" style="5"/>
    <col min="8961" max="8961" width="68.5546875" style="5" bestFit="1" customWidth="1"/>
    <col min="8962" max="8962" width="16.44140625" style="5" customWidth="1"/>
    <col min="8963" max="8963" width="15.109375" style="5" bestFit="1" customWidth="1"/>
    <col min="8964" max="8964" width="14.109375" style="5" bestFit="1" customWidth="1"/>
    <col min="8965" max="8965" width="16.33203125" style="5" bestFit="1" customWidth="1"/>
    <col min="8966" max="8966" width="18.33203125" style="5" bestFit="1" customWidth="1"/>
    <col min="8967" max="8967" width="18" style="5" customWidth="1"/>
    <col min="8968" max="9216" width="11.44140625" style="5"/>
    <col min="9217" max="9217" width="68.5546875" style="5" bestFit="1" customWidth="1"/>
    <col min="9218" max="9218" width="16.44140625" style="5" customWidth="1"/>
    <col min="9219" max="9219" width="15.109375" style="5" bestFit="1" customWidth="1"/>
    <col min="9220" max="9220" width="14.109375" style="5" bestFit="1" customWidth="1"/>
    <col min="9221" max="9221" width="16.33203125" style="5" bestFit="1" customWidth="1"/>
    <col min="9222" max="9222" width="18.33203125" style="5" bestFit="1" customWidth="1"/>
    <col min="9223" max="9223" width="18" style="5" customWidth="1"/>
    <col min="9224" max="9472" width="11.44140625" style="5"/>
    <col min="9473" max="9473" width="68.5546875" style="5" bestFit="1" customWidth="1"/>
    <col min="9474" max="9474" width="16.44140625" style="5" customWidth="1"/>
    <col min="9475" max="9475" width="15.109375" style="5" bestFit="1" customWidth="1"/>
    <col min="9476" max="9476" width="14.109375" style="5" bestFit="1" customWidth="1"/>
    <col min="9477" max="9477" width="16.33203125" style="5" bestFit="1" customWidth="1"/>
    <col min="9478" max="9478" width="18.33203125" style="5" bestFit="1" customWidth="1"/>
    <col min="9479" max="9479" width="18" style="5" customWidth="1"/>
    <col min="9480" max="9728" width="11.44140625" style="5"/>
    <col min="9729" max="9729" width="68.5546875" style="5" bestFit="1" customWidth="1"/>
    <col min="9730" max="9730" width="16.44140625" style="5" customWidth="1"/>
    <col min="9731" max="9731" width="15.109375" style="5" bestFit="1" customWidth="1"/>
    <col min="9732" max="9732" width="14.109375" style="5" bestFit="1" customWidth="1"/>
    <col min="9733" max="9733" width="16.33203125" style="5" bestFit="1" customWidth="1"/>
    <col min="9734" max="9734" width="18.33203125" style="5" bestFit="1" customWidth="1"/>
    <col min="9735" max="9735" width="18" style="5" customWidth="1"/>
    <col min="9736" max="9984" width="11.44140625" style="5"/>
    <col min="9985" max="9985" width="68.5546875" style="5" bestFit="1" customWidth="1"/>
    <col min="9986" max="9986" width="16.44140625" style="5" customWidth="1"/>
    <col min="9987" max="9987" width="15.109375" style="5" bestFit="1" customWidth="1"/>
    <col min="9988" max="9988" width="14.109375" style="5" bestFit="1" customWidth="1"/>
    <col min="9989" max="9989" width="16.33203125" style="5" bestFit="1" customWidth="1"/>
    <col min="9990" max="9990" width="18.33203125" style="5" bestFit="1" customWidth="1"/>
    <col min="9991" max="9991" width="18" style="5" customWidth="1"/>
    <col min="9992" max="10240" width="11.44140625" style="5"/>
    <col min="10241" max="10241" width="68.5546875" style="5" bestFit="1" customWidth="1"/>
    <col min="10242" max="10242" width="16.44140625" style="5" customWidth="1"/>
    <col min="10243" max="10243" width="15.109375" style="5" bestFit="1" customWidth="1"/>
    <col min="10244" max="10244" width="14.109375" style="5" bestFit="1" customWidth="1"/>
    <col min="10245" max="10245" width="16.33203125" style="5" bestFit="1" customWidth="1"/>
    <col min="10246" max="10246" width="18.33203125" style="5" bestFit="1" customWidth="1"/>
    <col min="10247" max="10247" width="18" style="5" customWidth="1"/>
    <col min="10248" max="10496" width="11.44140625" style="5"/>
    <col min="10497" max="10497" width="68.5546875" style="5" bestFit="1" customWidth="1"/>
    <col min="10498" max="10498" width="16.44140625" style="5" customWidth="1"/>
    <col min="10499" max="10499" width="15.109375" style="5" bestFit="1" customWidth="1"/>
    <col min="10500" max="10500" width="14.109375" style="5" bestFit="1" customWidth="1"/>
    <col min="10501" max="10501" width="16.33203125" style="5" bestFit="1" customWidth="1"/>
    <col min="10502" max="10502" width="18.33203125" style="5" bestFit="1" customWidth="1"/>
    <col min="10503" max="10503" width="18" style="5" customWidth="1"/>
    <col min="10504" max="10752" width="11.44140625" style="5"/>
    <col min="10753" max="10753" width="68.5546875" style="5" bestFit="1" customWidth="1"/>
    <col min="10754" max="10754" width="16.44140625" style="5" customWidth="1"/>
    <col min="10755" max="10755" width="15.109375" style="5" bestFit="1" customWidth="1"/>
    <col min="10756" max="10756" width="14.109375" style="5" bestFit="1" customWidth="1"/>
    <col min="10757" max="10757" width="16.33203125" style="5" bestFit="1" customWidth="1"/>
    <col min="10758" max="10758" width="18.33203125" style="5" bestFit="1" customWidth="1"/>
    <col min="10759" max="10759" width="18" style="5" customWidth="1"/>
    <col min="10760" max="11008" width="11.44140625" style="5"/>
    <col min="11009" max="11009" width="68.5546875" style="5" bestFit="1" customWidth="1"/>
    <col min="11010" max="11010" width="16.44140625" style="5" customWidth="1"/>
    <col min="11011" max="11011" width="15.109375" style="5" bestFit="1" customWidth="1"/>
    <col min="11012" max="11012" width="14.109375" style="5" bestFit="1" customWidth="1"/>
    <col min="11013" max="11013" width="16.33203125" style="5" bestFit="1" customWidth="1"/>
    <col min="11014" max="11014" width="18.33203125" style="5" bestFit="1" customWidth="1"/>
    <col min="11015" max="11015" width="18" style="5" customWidth="1"/>
    <col min="11016" max="11264" width="11.44140625" style="5"/>
    <col min="11265" max="11265" width="68.5546875" style="5" bestFit="1" customWidth="1"/>
    <col min="11266" max="11266" width="16.44140625" style="5" customWidth="1"/>
    <col min="11267" max="11267" width="15.109375" style="5" bestFit="1" customWidth="1"/>
    <col min="11268" max="11268" width="14.109375" style="5" bestFit="1" customWidth="1"/>
    <col min="11269" max="11269" width="16.33203125" style="5" bestFit="1" customWidth="1"/>
    <col min="11270" max="11270" width="18.33203125" style="5" bestFit="1" customWidth="1"/>
    <col min="11271" max="11271" width="18" style="5" customWidth="1"/>
    <col min="11272" max="11520" width="11.44140625" style="5"/>
    <col min="11521" max="11521" width="68.5546875" style="5" bestFit="1" customWidth="1"/>
    <col min="11522" max="11522" width="16.44140625" style="5" customWidth="1"/>
    <col min="11523" max="11523" width="15.109375" style="5" bestFit="1" customWidth="1"/>
    <col min="11524" max="11524" width="14.109375" style="5" bestFit="1" customWidth="1"/>
    <col min="11525" max="11525" width="16.33203125" style="5" bestFit="1" customWidth="1"/>
    <col min="11526" max="11526" width="18.33203125" style="5" bestFit="1" customWidth="1"/>
    <col min="11527" max="11527" width="18" style="5" customWidth="1"/>
    <col min="11528" max="11776" width="11.44140625" style="5"/>
    <col min="11777" max="11777" width="68.5546875" style="5" bestFit="1" customWidth="1"/>
    <col min="11778" max="11778" width="16.44140625" style="5" customWidth="1"/>
    <col min="11779" max="11779" width="15.109375" style="5" bestFit="1" customWidth="1"/>
    <col min="11780" max="11780" width="14.109375" style="5" bestFit="1" customWidth="1"/>
    <col min="11781" max="11781" width="16.33203125" style="5" bestFit="1" customWidth="1"/>
    <col min="11782" max="11782" width="18.33203125" style="5" bestFit="1" customWidth="1"/>
    <col min="11783" max="11783" width="18" style="5" customWidth="1"/>
    <col min="11784" max="12032" width="11.44140625" style="5"/>
    <col min="12033" max="12033" width="68.5546875" style="5" bestFit="1" customWidth="1"/>
    <col min="12034" max="12034" width="16.44140625" style="5" customWidth="1"/>
    <col min="12035" max="12035" width="15.109375" style="5" bestFit="1" customWidth="1"/>
    <col min="12036" max="12036" width="14.109375" style="5" bestFit="1" customWidth="1"/>
    <col min="12037" max="12037" width="16.33203125" style="5" bestFit="1" customWidth="1"/>
    <col min="12038" max="12038" width="18.33203125" style="5" bestFit="1" customWidth="1"/>
    <col min="12039" max="12039" width="18" style="5" customWidth="1"/>
    <col min="12040" max="12288" width="11.44140625" style="5"/>
    <col min="12289" max="12289" width="68.5546875" style="5" bestFit="1" customWidth="1"/>
    <col min="12290" max="12290" width="16.44140625" style="5" customWidth="1"/>
    <col min="12291" max="12291" width="15.109375" style="5" bestFit="1" customWidth="1"/>
    <col min="12292" max="12292" width="14.109375" style="5" bestFit="1" customWidth="1"/>
    <col min="12293" max="12293" width="16.33203125" style="5" bestFit="1" customWidth="1"/>
    <col min="12294" max="12294" width="18.33203125" style="5" bestFit="1" customWidth="1"/>
    <col min="12295" max="12295" width="18" style="5" customWidth="1"/>
    <col min="12296" max="12544" width="11.44140625" style="5"/>
    <col min="12545" max="12545" width="68.5546875" style="5" bestFit="1" customWidth="1"/>
    <col min="12546" max="12546" width="16.44140625" style="5" customWidth="1"/>
    <col min="12547" max="12547" width="15.109375" style="5" bestFit="1" customWidth="1"/>
    <col min="12548" max="12548" width="14.109375" style="5" bestFit="1" customWidth="1"/>
    <col min="12549" max="12549" width="16.33203125" style="5" bestFit="1" customWidth="1"/>
    <col min="12550" max="12550" width="18.33203125" style="5" bestFit="1" customWidth="1"/>
    <col min="12551" max="12551" width="18" style="5" customWidth="1"/>
    <col min="12552" max="12800" width="11.44140625" style="5"/>
    <col min="12801" max="12801" width="68.5546875" style="5" bestFit="1" customWidth="1"/>
    <col min="12802" max="12802" width="16.44140625" style="5" customWidth="1"/>
    <col min="12803" max="12803" width="15.109375" style="5" bestFit="1" customWidth="1"/>
    <col min="12804" max="12804" width="14.109375" style="5" bestFit="1" customWidth="1"/>
    <col min="12805" max="12805" width="16.33203125" style="5" bestFit="1" customWidth="1"/>
    <col min="12806" max="12806" width="18.33203125" style="5" bestFit="1" customWidth="1"/>
    <col min="12807" max="12807" width="18" style="5" customWidth="1"/>
    <col min="12808" max="13056" width="11.44140625" style="5"/>
    <col min="13057" max="13057" width="68.5546875" style="5" bestFit="1" customWidth="1"/>
    <col min="13058" max="13058" width="16.44140625" style="5" customWidth="1"/>
    <col min="13059" max="13059" width="15.109375" style="5" bestFit="1" customWidth="1"/>
    <col min="13060" max="13060" width="14.109375" style="5" bestFit="1" customWidth="1"/>
    <col min="13061" max="13061" width="16.33203125" style="5" bestFit="1" customWidth="1"/>
    <col min="13062" max="13062" width="18.33203125" style="5" bestFit="1" customWidth="1"/>
    <col min="13063" max="13063" width="18" style="5" customWidth="1"/>
    <col min="13064" max="13312" width="11.44140625" style="5"/>
    <col min="13313" max="13313" width="68.5546875" style="5" bestFit="1" customWidth="1"/>
    <col min="13314" max="13314" width="16.44140625" style="5" customWidth="1"/>
    <col min="13315" max="13315" width="15.109375" style="5" bestFit="1" customWidth="1"/>
    <col min="13316" max="13316" width="14.109375" style="5" bestFit="1" customWidth="1"/>
    <col min="13317" max="13317" width="16.33203125" style="5" bestFit="1" customWidth="1"/>
    <col min="13318" max="13318" width="18.33203125" style="5" bestFit="1" customWidth="1"/>
    <col min="13319" max="13319" width="18" style="5" customWidth="1"/>
    <col min="13320" max="13568" width="11.44140625" style="5"/>
    <col min="13569" max="13569" width="68.5546875" style="5" bestFit="1" customWidth="1"/>
    <col min="13570" max="13570" width="16.44140625" style="5" customWidth="1"/>
    <col min="13571" max="13571" width="15.109375" style="5" bestFit="1" customWidth="1"/>
    <col min="13572" max="13572" width="14.109375" style="5" bestFit="1" customWidth="1"/>
    <col min="13573" max="13573" width="16.33203125" style="5" bestFit="1" customWidth="1"/>
    <col min="13574" max="13574" width="18.33203125" style="5" bestFit="1" customWidth="1"/>
    <col min="13575" max="13575" width="18" style="5" customWidth="1"/>
    <col min="13576" max="13824" width="11.44140625" style="5"/>
    <col min="13825" max="13825" width="68.5546875" style="5" bestFit="1" customWidth="1"/>
    <col min="13826" max="13826" width="16.44140625" style="5" customWidth="1"/>
    <col min="13827" max="13827" width="15.109375" style="5" bestFit="1" customWidth="1"/>
    <col min="13828" max="13828" width="14.109375" style="5" bestFit="1" customWidth="1"/>
    <col min="13829" max="13829" width="16.33203125" style="5" bestFit="1" customWidth="1"/>
    <col min="13830" max="13830" width="18.33203125" style="5" bestFit="1" customWidth="1"/>
    <col min="13831" max="13831" width="18" style="5" customWidth="1"/>
    <col min="13832" max="14080" width="11.44140625" style="5"/>
    <col min="14081" max="14081" width="68.5546875" style="5" bestFit="1" customWidth="1"/>
    <col min="14082" max="14082" width="16.44140625" style="5" customWidth="1"/>
    <col min="14083" max="14083" width="15.109375" style="5" bestFit="1" customWidth="1"/>
    <col min="14084" max="14084" width="14.109375" style="5" bestFit="1" customWidth="1"/>
    <col min="14085" max="14085" width="16.33203125" style="5" bestFit="1" customWidth="1"/>
    <col min="14086" max="14086" width="18.33203125" style="5" bestFit="1" customWidth="1"/>
    <col min="14087" max="14087" width="18" style="5" customWidth="1"/>
    <col min="14088" max="14336" width="11.44140625" style="5"/>
    <col min="14337" max="14337" width="68.5546875" style="5" bestFit="1" customWidth="1"/>
    <col min="14338" max="14338" width="16.44140625" style="5" customWidth="1"/>
    <col min="14339" max="14339" width="15.109375" style="5" bestFit="1" customWidth="1"/>
    <col min="14340" max="14340" width="14.109375" style="5" bestFit="1" customWidth="1"/>
    <col min="14341" max="14341" width="16.33203125" style="5" bestFit="1" customWidth="1"/>
    <col min="14342" max="14342" width="18.33203125" style="5" bestFit="1" customWidth="1"/>
    <col min="14343" max="14343" width="18" style="5" customWidth="1"/>
    <col min="14344" max="14592" width="11.44140625" style="5"/>
    <col min="14593" max="14593" width="68.5546875" style="5" bestFit="1" customWidth="1"/>
    <col min="14594" max="14594" width="16.44140625" style="5" customWidth="1"/>
    <col min="14595" max="14595" width="15.109375" style="5" bestFit="1" customWidth="1"/>
    <col min="14596" max="14596" width="14.109375" style="5" bestFit="1" customWidth="1"/>
    <col min="14597" max="14597" width="16.33203125" style="5" bestFit="1" customWidth="1"/>
    <col min="14598" max="14598" width="18.33203125" style="5" bestFit="1" customWidth="1"/>
    <col min="14599" max="14599" width="18" style="5" customWidth="1"/>
    <col min="14600" max="14848" width="11.44140625" style="5"/>
    <col min="14849" max="14849" width="68.5546875" style="5" bestFit="1" customWidth="1"/>
    <col min="14850" max="14850" width="16.44140625" style="5" customWidth="1"/>
    <col min="14851" max="14851" width="15.109375" style="5" bestFit="1" customWidth="1"/>
    <col min="14852" max="14852" width="14.109375" style="5" bestFit="1" customWidth="1"/>
    <col min="14853" max="14853" width="16.33203125" style="5" bestFit="1" customWidth="1"/>
    <col min="14854" max="14854" width="18.33203125" style="5" bestFit="1" customWidth="1"/>
    <col min="14855" max="14855" width="18" style="5" customWidth="1"/>
    <col min="14856" max="15104" width="11.44140625" style="5"/>
    <col min="15105" max="15105" width="68.5546875" style="5" bestFit="1" customWidth="1"/>
    <col min="15106" max="15106" width="16.44140625" style="5" customWidth="1"/>
    <col min="15107" max="15107" width="15.109375" style="5" bestFit="1" customWidth="1"/>
    <col min="15108" max="15108" width="14.109375" style="5" bestFit="1" customWidth="1"/>
    <col min="15109" max="15109" width="16.33203125" style="5" bestFit="1" customWidth="1"/>
    <col min="15110" max="15110" width="18.33203125" style="5" bestFit="1" customWidth="1"/>
    <col min="15111" max="15111" width="18" style="5" customWidth="1"/>
    <col min="15112" max="15360" width="11.44140625" style="5"/>
    <col min="15361" max="15361" width="68.5546875" style="5" bestFit="1" customWidth="1"/>
    <col min="15362" max="15362" width="16.44140625" style="5" customWidth="1"/>
    <col min="15363" max="15363" width="15.109375" style="5" bestFit="1" customWidth="1"/>
    <col min="15364" max="15364" width="14.109375" style="5" bestFit="1" customWidth="1"/>
    <col min="15365" max="15365" width="16.33203125" style="5" bestFit="1" customWidth="1"/>
    <col min="15366" max="15366" width="18.33203125" style="5" bestFit="1" customWidth="1"/>
    <col min="15367" max="15367" width="18" style="5" customWidth="1"/>
    <col min="15368" max="15616" width="11.44140625" style="5"/>
    <col min="15617" max="15617" width="68.5546875" style="5" bestFit="1" customWidth="1"/>
    <col min="15618" max="15618" width="16.44140625" style="5" customWidth="1"/>
    <col min="15619" max="15619" width="15.109375" style="5" bestFit="1" customWidth="1"/>
    <col min="15620" max="15620" width="14.109375" style="5" bestFit="1" customWidth="1"/>
    <col min="15621" max="15621" width="16.33203125" style="5" bestFit="1" customWidth="1"/>
    <col min="15622" max="15622" width="18.33203125" style="5" bestFit="1" customWidth="1"/>
    <col min="15623" max="15623" width="18" style="5" customWidth="1"/>
    <col min="15624" max="15872" width="11.44140625" style="5"/>
    <col min="15873" max="15873" width="68.5546875" style="5" bestFit="1" customWidth="1"/>
    <col min="15874" max="15874" width="16.44140625" style="5" customWidth="1"/>
    <col min="15875" max="15875" width="15.109375" style="5" bestFit="1" customWidth="1"/>
    <col min="15876" max="15876" width="14.109375" style="5" bestFit="1" customWidth="1"/>
    <col min="15877" max="15877" width="16.33203125" style="5" bestFit="1" customWidth="1"/>
    <col min="15878" max="15878" width="18.33203125" style="5" bestFit="1" customWidth="1"/>
    <col min="15879" max="15879" width="18" style="5" customWidth="1"/>
    <col min="15880" max="16128" width="11.44140625" style="5"/>
    <col min="16129" max="16129" width="68.5546875" style="5" bestFit="1" customWidth="1"/>
    <col min="16130" max="16130" width="16.44140625" style="5" customWidth="1"/>
    <col min="16131" max="16131" width="15.109375" style="5" bestFit="1" customWidth="1"/>
    <col min="16132" max="16132" width="14.109375" style="5" bestFit="1" customWidth="1"/>
    <col min="16133" max="16133" width="16.33203125" style="5" bestFit="1" customWidth="1"/>
    <col min="16134" max="16134" width="18.33203125" style="5" bestFit="1" customWidth="1"/>
    <col min="16135" max="16135" width="18" style="5" customWidth="1"/>
    <col min="16136" max="16384" width="11.44140625" style="5"/>
  </cols>
  <sheetData>
    <row r="1" spans="1:6" x14ac:dyDescent="0.3">
      <c r="A1" s="5" t="s">
        <v>5</v>
      </c>
      <c r="B1" s="5" t="s">
        <v>6</v>
      </c>
      <c r="C1" s="5" t="s">
        <v>7</v>
      </c>
      <c r="D1" s="5" t="s">
        <v>8</v>
      </c>
      <c r="E1" s="5" t="s">
        <v>9</v>
      </c>
      <c r="F1" s="5" t="s">
        <v>10</v>
      </c>
    </row>
    <row r="2" spans="1:6" x14ac:dyDescent="0.3">
      <c r="A2" s="5" t="s">
        <v>11</v>
      </c>
      <c r="B2" s="5">
        <v>166000</v>
      </c>
      <c r="C2" s="5">
        <v>0</v>
      </c>
      <c r="D2" s="5">
        <v>0</v>
      </c>
      <c r="E2" s="5">
        <v>166000</v>
      </c>
      <c r="F2" s="5">
        <v>0</v>
      </c>
    </row>
    <row r="3" spans="1:6" x14ac:dyDescent="0.3">
      <c r="A3" s="5" t="s">
        <v>12</v>
      </c>
      <c r="B3" s="5">
        <v>41500</v>
      </c>
      <c r="C3" s="5">
        <v>0</v>
      </c>
      <c r="D3" s="5">
        <v>0</v>
      </c>
      <c r="E3" s="5">
        <v>41500</v>
      </c>
      <c r="F3" s="5">
        <v>0</v>
      </c>
    </row>
    <row r="4" spans="1:6" x14ac:dyDescent="0.3">
      <c r="A4" s="5" t="s">
        <v>13</v>
      </c>
      <c r="B4" s="5">
        <v>83000</v>
      </c>
      <c r="C4" s="5">
        <v>0</v>
      </c>
      <c r="D4" s="5">
        <v>0</v>
      </c>
      <c r="E4" s="5">
        <v>83000</v>
      </c>
      <c r="F4" s="5">
        <v>0</v>
      </c>
    </row>
    <row r="5" spans="1:6" x14ac:dyDescent="0.3">
      <c r="A5" s="5" t="s">
        <v>14</v>
      </c>
      <c r="B5" s="5">
        <v>2847369.72</v>
      </c>
      <c r="C5" s="5">
        <v>533629.52</v>
      </c>
      <c r="D5" s="5">
        <v>-164548</v>
      </c>
      <c r="E5" s="5">
        <v>3380999.24</v>
      </c>
      <c r="F5" s="5">
        <v>0</v>
      </c>
    </row>
    <row r="6" spans="1:6" x14ac:dyDescent="0.3">
      <c r="A6" s="5" t="s">
        <v>15</v>
      </c>
      <c r="B6" s="5">
        <v>83000</v>
      </c>
      <c r="C6" s="5">
        <v>0</v>
      </c>
      <c r="D6" s="5">
        <v>0</v>
      </c>
      <c r="E6" s="5">
        <v>83000</v>
      </c>
      <c r="F6" s="5">
        <v>0</v>
      </c>
    </row>
    <row r="7" spans="1:6" x14ac:dyDescent="0.3">
      <c r="A7" s="5" t="s">
        <v>16</v>
      </c>
      <c r="B7" s="5">
        <v>220000</v>
      </c>
      <c r="C7" s="5">
        <v>0</v>
      </c>
      <c r="D7" s="5">
        <v>0</v>
      </c>
      <c r="E7" s="5">
        <v>220000</v>
      </c>
      <c r="F7" s="5">
        <v>0</v>
      </c>
    </row>
    <row r="8" spans="1:6" x14ac:dyDescent="0.3">
      <c r="A8" s="5" t="s">
        <v>17</v>
      </c>
      <c r="B8" s="5">
        <v>35000</v>
      </c>
      <c r="C8" s="5">
        <v>0</v>
      </c>
      <c r="D8" s="5">
        <v>0</v>
      </c>
      <c r="E8" s="5">
        <v>35000</v>
      </c>
      <c r="F8" s="5">
        <v>0</v>
      </c>
    </row>
    <row r="9" spans="1:6" x14ac:dyDescent="0.3">
      <c r="A9" s="5" t="s">
        <v>18</v>
      </c>
      <c r="B9" s="5">
        <v>50000</v>
      </c>
      <c r="C9" s="5">
        <v>0</v>
      </c>
      <c r="D9" s="5">
        <v>0</v>
      </c>
      <c r="E9" s="5">
        <v>50000</v>
      </c>
      <c r="F9" s="5">
        <v>0</v>
      </c>
    </row>
    <row r="10" spans="1:6" x14ac:dyDescent="0.3">
      <c r="A10" s="5" t="s">
        <v>19</v>
      </c>
      <c r="B10" s="5">
        <v>321410.42</v>
      </c>
      <c r="C10" s="5">
        <v>723.66</v>
      </c>
      <c r="D10" s="5">
        <v>244.42</v>
      </c>
      <c r="E10" s="5">
        <v>322134.08</v>
      </c>
      <c r="F10" s="5">
        <v>0</v>
      </c>
    </row>
    <row r="11" spans="1:6" x14ac:dyDescent="0.3">
      <c r="A11" s="5" t="s">
        <v>20</v>
      </c>
      <c r="B11" s="5">
        <v>3962765.97</v>
      </c>
      <c r="C11" s="5">
        <v>-3575443.52</v>
      </c>
      <c r="D11" s="5">
        <v>-3974594.28</v>
      </c>
      <c r="E11" s="5">
        <v>387322.45</v>
      </c>
      <c r="F11" s="5">
        <v>0</v>
      </c>
    </row>
    <row r="12" spans="1:6" x14ac:dyDescent="0.3">
      <c r="A12" s="5" t="s">
        <v>21</v>
      </c>
      <c r="B12" s="5">
        <v>28119.87</v>
      </c>
      <c r="C12" s="5">
        <v>1154688.78</v>
      </c>
      <c r="D12" s="5">
        <v>-14326</v>
      </c>
      <c r="E12" s="5">
        <v>1182808.6499999999</v>
      </c>
      <c r="F12" s="5">
        <v>0</v>
      </c>
    </row>
    <row r="13" spans="1:6" x14ac:dyDescent="0.3">
      <c r="A13" s="5" t="s">
        <v>22</v>
      </c>
      <c r="B13" s="5">
        <v>2760.01</v>
      </c>
      <c r="C13" s="5">
        <v>0</v>
      </c>
      <c r="D13" s="5">
        <v>0</v>
      </c>
      <c r="E13" s="5">
        <v>2760.01</v>
      </c>
      <c r="F13" s="5">
        <v>0</v>
      </c>
    </row>
    <row r="14" spans="1:6" x14ac:dyDescent="0.3">
      <c r="A14" s="5" t="s">
        <v>23</v>
      </c>
      <c r="B14" s="5">
        <v>54876.480000000003</v>
      </c>
      <c r="C14" s="5">
        <v>160748.13</v>
      </c>
      <c r="D14" s="5">
        <v>40736.559999999998</v>
      </c>
      <c r="E14" s="5">
        <v>215624.61</v>
      </c>
      <c r="F14" s="5">
        <v>0</v>
      </c>
    </row>
    <row r="15" spans="1:6" x14ac:dyDescent="0.3">
      <c r="A15" s="5" t="s">
        <v>24</v>
      </c>
      <c r="B15" s="5">
        <v>3121.53</v>
      </c>
      <c r="C15" s="5">
        <v>0.09</v>
      </c>
      <c r="D15" s="5">
        <v>0.03</v>
      </c>
      <c r="E15" s="5">
        <v>3121.62</v>
      </c>
      <c r="F15" s="5">
        <v>0</v>
      </c>
    </row>
    <row r="16" spans="1:6" x14ac:dyDescent="0.3">
      <c r="A16" s="5" t="s">
        <v>25</v>
      </c>
      <c r="B16" s="5">
        <v>269080.25</v>
      </c>
      <c r="C16" s="5">
        <v>74948.55</v>
      </c>
      <c r="D16" s="5">
        <v>27526.400000000001</v>
      </c>
      <c r="E16" s="5">
        <v>344028.8</v>
      </c>
      <c r="F16" s="5">
        <v>0</v>
      </c>
    </row>
    <row r="17" spans="1:6" x14ac:dyDescent="0.3">
      <c r="A17" s="5" t="s">
        <v>26</v>
      </c>
      <c r="B17" s="5">
        <v>2964314.53</v>
      </c>
      <c r="C17" s="5">
        <v>480979.84</v>
      </c>
      <c r="D17" s="5">
        <v>230605.97</v>
      </c>
      <c r="E17" s="5">
        <v>3445294.37</v>
      </c>
      <c r="F17" s="5">
        <v>0</v>
      </c>
    </row>
    <row r="18" spans="1:6" x14ac:dyDescent="0.3">
      <c r="A18" s="5" t="s">
        <v>27</v>
      </c>
      <c r="B18" s="5">
        <v>6125788.4800000004</v>
      </c>
      <c r="C18" s="5">
        <v>-3289168.2</v>
      </c>
      <c r="D18" s="5">
        <v>-1336528.29</v>
      </c>
      <c r="E18" s="5">
        <v>2836620.28</v>
      </c>
      <c r="F18" s="5">
        <v>0</v>
      </c>
    </row>
    <row r="19" spans="1:6" x14ac:dyDescent="0.3">
      <c r="A19" s="5" t="s">
        <v>28</v>
      </c>
      <c r="B19" s="5">
        <v>7883.31</v>
      </c>
      <c r="C19" s="5">
        <v>-7883.31</v>
      </c>
      <c r="D19" s="5">
        <v>0</v>
      </c>
      <c r="E19" s="5">
        <v>0</v>
      </c>
      <c r="F19" s="5">
        <v>0</v>
      </c>
    </row>
    <row r="20" spans="1:6" x14ac:dyDescent="0.3">
      <c r="A20" s="5" t="s">
        <v>29</v>
      </c>
      <c r="B20" s="5">
        <v>16429.75</v>
      </c>
      <c r="C20" s="5">
        <v>-16429.75</v>
      </c>
      <c r="D20" s="5">
        <v>0</v>
      </c>
      <c r="E20" s="5">
        <v>0</v>
      </c>
      <c r="F20" s="5">
        <v>0</v>
      </c>
    </row>
    <row r="21" spans="1:6" x14ac:dyDescent="0.3">
      <c r="A21" s="5" t="s">
        <v>30</v>
      </c>
      <c r="B21" s="5">
        <v>8836.64</v>
      </c>
      <c r="C21" s="5">
        <v>-8836.64</v>
      </c>
      <c r="D21" s="5">
        <v>0</v>
      </c>
      <c r="E21" s="5">
        <v>0</v>
      </c>
      <c r="F21" s="5">
        <v>0</v>
      </c>
    </row>
    <row r="22" spans="1:6" x14ac:dyDescent="0.3">
      <c r="A22" s="5" t="s">
        <v>31</v>
      </c>
      <c r="B22" s="5">
        <v>188790.27</v>
      </c>
      <c r="C22" s="5">
        <v>-188790.27</v>
      </c>
      <c r="D22" s="5">
        <v>0</v>
      </c>
      <c r="E22" s="5">
        <v>0</v>
      </c>
      <c r="F22" s="5">
        <v>0</v>
      </c>
    </row>
    <row r="23" spans="1:6" x14ac:dyDescent="0.3">
      <c r="A23" s="5" t="s">
        <v>32</v>
      </c>
      <c r="B23" s="5">
        <v>1491443.69</v>
      </c>
      <c r="C23" s="5">
        <v>-1491443.69</v>
      </c>
      <c r="D23" s="5">
        <v>0</v>
      </c>
      <c r="E23" s="5">
        <v>0</v>
      </c>
      <c r="F23" s="5">
        <v>0</v>
      </c>
    </row>
    <row r="24" spans="1:6" x14ac:dyDescent="0.3">
      <c r="A24" s="5" t="s">
        <v>33</v>
      </c>
      <c r="B24" s="5">
        <v>812226.97</v>
      </c>
      <c r="C24" s="5">
        <v>-812226.97</v>
      </c>
      <c r="D24" s="5">
        <v>0</v>
      </c>
      <c r="E24" s="5">
        <v>0</v>
      </c>
      <c r="F24" s="5">
        <v>0</v>
      </c>
    </row>
    <row r="25" spans="1:6" x14ac:dyDescent="0.3">
      <c r="A25" s="5" t="s">
        <v>34</v>
      </c>
      <c r="B25" s="5">
        <v>7038.97</v>
      </c>
      <c r="C25" s="5">
        <v>-64.13</v>
      </c>
      <c r="D25" s="5">
        <v>-175.53</v>
      </c>
      <c r="E25" s="5">
        <v>6974.84</v>
      </c>
      <c r="F25" s="5">
        <v>0</v>
      </c>
    </row>
    <row r="26" spans="1:6" x14ac:dyDescent="0.3">
      <c r="A26" s="5" t="s">
        <v>35</v>
      </c>
      <c r="B26" s="5">
        <v>616663.94999999995</v>
      </c>
      <c r="C26" s="5">
        <v>105196.25</v>
      </c>
      <c r="D26" s="5">
        <v>32278.13</v>
      </c>
      <c r="E26" s="5">
        <v>721860.2</v>
      </c>
      <c r="F26" s="5">
        <v>0</v>
      </c>
    </row>
    <row r="27" spans="1:6" x14ac:dyDescent="0.3">
      <c r="A27" s="5" t="s">
        <v>36</v>
      </c>
      <c r="B27" s="5">
        <v>126549.8</v>
      </c>
      <c r="C27" s="5">
        <v>0</v>
      </c>
      <c r="D27" s="5">
        <v>0</v>
      </c>
      <c r="E27" s="5">
        <v>126549.8</v>
      </c>
      <c r="F27" s="5">
        <v>0</v>
      </c>
    </row>
    <row r="28" spans="1:6" x14ac:dyDescent="0.3">
      <c r="A28" s="5" t="s">
        <v>37</v>
      </c>
      <c r="B28" s="5">
        <v>96075.88</v>
      </c>
      <c r="C28" s="5">
        <v>5466</v>
      </c>
      <c r="D28" s="5">
        <v>1919</v>
      </c>
      <c r="E28" s="5">
        <v>101541.88</v>
      </c>
      <c r="F28" s="5">
        <v>0</v>
      </c>
    </row>
    <row r="29" spans="1:6" x14ac:dyDescent="0.3">
      <c r="A29" s="5" t="s">
        <v>38</v>
      </c>
      <c r="B29" s="5">
        <v>0</v>
      </c>
      <c r="C29" s="5">
        <v>4334433.57</v>
      </c>
      <c r="D29" s="5">
        <v>4334433.57</v>
      </c>
      <c r="E29" s="5">
        <v>4334433.57</v>
      </c>
      <c r="F29" s="5">
        <v>0</v>
      </c>
    </row>
    <row r="30" spans="1:6" x14ac:dyDescent="0.3">
      <c r="A30" s="5" t="s">
        <v>39</v>
      </c>
      <c r="B30" s="5">
        <v>140031461.65000001</v>
      </c>
      <c r="C30" s="5">
        <v>-8046263.5</v>
      </c>
      <c r="D30" s="5">
        <v>4577980.07</v>
      </c>
      <c r="E30" s="5">
        <v>131985198.15000001</v>
      </c>
      <c r="F30" s="5">
        <v>0</v>
      </c>
    </row>
    <row r="31" spans="1:6" x14ac:dyDescent="0.3">
      <c r="A31" s="5" t="s">
        <v>40</v>
      </c>
      <c r="B31" s="5">
        <v>20194051.84</v>
      </c>
      <c r="C31" s="5">
        <v>18057498.100000001</v>
      </c>
      <c r="D31" s="5">
        <v>-181803.44</v>
      </c>
      <c r="E31" s="5">
        <v>38251549.939999998</v>
      </c>
      <c r="F31" s="5">
        <v>0</v>
      </c>
    </row>
    <row r="32" spans="1:6" x14ac:dyDescent="0.3">
      <c r="A32" s="5" t="s">
        <v>41</v>
      </c>
      <c r="B32" s="5">
        <v>34455616.130000003</v>
      </c>
      <c r="C32" s="5">
        <v>1806619.91</v>
      </c>
      <c r="D32" s="5">
        <v>592328.24</v>
      </c>
      <c r="E32" s="5">
        <v>36262236.039999999</v>
      </c>
      <c r="F32" s="5">
        <v>0</v>
      </c>
    </row>
    <row r="33" spans="1:6" x14ac:dyDescent="0.3">
      <c r="A33" s="5" t="s">
        <v>42</v>
      </c>
      <c r="B33" s="5">
        <v>945794.96</v>
      </c>
      <c r="C33" s="5">
        <v>23195.1</v>
      </c>
      <c r="D33" s="5">
        <v>7819.87</v>
      </c>
      <c r="E33" s="5">
        <v>968990.06</v>
      </c>
      <c r="F33" s="5">
        <v>0</v>
      </c>
    </row>
    <row r="34" spans="1:6" x14ac:dyDescent="0.3">
      <c r="A34" s="5" t="s">
        <v>43</v>
      </c>
      <c r="B34" s="5">
        <v>320264.33</v>
      </c>
      <c r="C34" s="5">
        <v>7854.31</v>
      </c>
      <c r="D34" s="5">
        <v>2647.96</v>
      </c>
      <c r="E34" s="5">
        <v>328118.64</v>
      </c>
      <c r="F34" s="5">
        <v>0</v>
      </c>
    </row>
    <row r="35" spans="1:6" x14ac:dyDescent="0.3">
      <c r="A35" s="5" t="s">
        <v>44</v>
      </c>
      <c r="B35" s="5">
        <v>10728933.65</v>
      </c>
      <c r="C35" s="5">
        <v>263121.11</v>
      </c>
      <c r="D35" s="5">
        <v>88707.21</v>
      </c>
      <c r="E35" s="5">
        <v>10992054.76</v>
      </c>
      <c r="F35" s="5">
        <v>0</v>
      </c>
    </row>
    <row r="36" spans="1:6" x14ac:dyDescent="0.3">
      <c r="A36" s="5" t="s">
        <v>45</v>
      </c>
      <c r="B36" s="5">
        <v>21638854.329999998</v>
      </c>
      <c r="C36" s="5">
        <v>2776981.42</v>
      </c>
      <c r="D36" s="5">
        <v>1145415.8799999999</v>
      </c>
      <c r="E36" s="5">
        <v>24415835.75</v>
      </c>
      <c r="F36" s="5">
        <v>0</v>
      </c>
    </row>
    <row r="37" spans="1:6" x14ac:dyDescent="0.3">
      <c r="A37" s="5" t="s">
        <v>46</v>
      </c>
      <c r="B37" s="5">
        <v>608771.35</v>
      </c>
      <c r="C37" s="5">
        <v>2112500.0299999998</v>
      </c>
      <c r="D37" s="5">
        <v>890246.5</v>
      </c>
      <c r="E37" s="5">
        <v>2721271.38</v>
      </c>
      <c r="F37" s="5">
        <v>0</v>
      </c>
    </row>
    <row r="38" spans="1:6" x14ac:dyDescent="0.3">
      <c r="A38" s="5" t="s">
        <v>47</v>
      </c>
      <c r="B38" s="5">
        <v>10053679.24</v>
      </c>
      <c r="C38" s="5">
        <v>-1771312.16</v>
      </c>
      <c r="D38" s="5">
        <v>66240.19</v>
      </c>
      <c r="E38" s="5">
        <v>8282367.0800000001</v>
      </c>
      <c r="F38" s="5">
        <v>0</v>
      </c>
    </row>
    <row r="39" spans="1:6" x14ac:dyDescent="0.3">
      <c r="A39" s="5" t="s">
        <v>48</v>
      </c>
      <c r="B39" s="5">
        <v>588092.80000000005</v>
      </c>
      <c r="C39" s="5">
        <v>-1002</v>
      </c>
      <c r="D39" s="5">
        <v>0</v>
      </c>
      <c r="E39" s="5">
        <v>587090.80000000005</v>
      </c>
      <c r="F39" s="5">
        <v>0</v>
      </c>
    </row>
    <row r="40" spans="1:6" x14ac:dyDescent="0.3">
      <c r="A40" s="5" t="s">
        <v>49</v>
      </c>
      <c r="B40" s="5">
        <v>3.67</v>
      </c>
      <c r="C40" s="5">
        <v>0</v>
      </c>
      <c r="D40" s="5">
        <v>0</v>
      </c>
      <c r="E40" s="5">
        <v>3.67</v>
      </c>
      <c r="F40" s="5">
        <v>0</v>
      </c>
    </row>
    <row r="41" spans="1:6" x14ac:dyDescent="0.3">
      <c r="A41" s="5" t="s">
        <v>50</v>
      </c>
      <c r="B41" s="5">
        <v>407.57</v>
      </c>
      <c r="C41" s="5">
        <v>-71.84</v>
      </c>
      <c r="D41" s="5">
        <v>24.63</v>
      </c>
      <c r="E41" s="5">
        <v>335.73</v>
      </c>
      <c r="F41" s="5">
        <v>0</v>
      </c>
    </row>
    <row r="42" spans="1:6" x14ac:dyDescent="0.3">
      <c r="A42" s="5" t="s">
        <v>51</v>
      </c>
      <c r="B42" s="5">
        <v>99.39</v>
      </c>
      <c r="C42" s="5">
        <v>-124.13</v>
      </c>
      <c r="D42" s="5">
        <v>-136</v>
      </c>
      <c r="E42" s="5">
        <v>0</v>
      </c>
      <c r="F42" s="5">
        <v>-24.74</v>
      </c>
    </row>
    <row r="43" spans="1:6" x14ac:dyDescent="0.3">
      <c r="A43" s="5" t="s">
        <v>52</v>
      </c>
      <c r="B43" s="5">
        <v>1358807.48</v>
      </c>
      <c r="C43" s="5">
        <v>-439.35</v>
      </c>
      <c r="D43" s="5">
        <v>0</v>
      </c>
      <c r="E43" s="5">
        <v>1358368.13</v>
      </c>
      <c r="F43" s="5">
        <v>0</v>
      </c>
    </row>
    <row r="44" spans="1:6" x14ac:dyDescent="0.3">
      <c r="A44" s="5" t="s">
        <v>53</v>
      </c>
      <c r="B44" s="5">
        <v>5635555.4500000002</v>
      </c>
      <c r="C44" s="5">
        <v>-60484.9</v>
      </c>
      <c r="D44" s="5">
        <v>-69241.259999999995</v>
      </c>
      <c r="E44" s="5">
        <v>5575070.5499999998</v>
      </c>
      <c r="F44" s="5">
        <v>0</v>
      </c>
    </row>
    <row r="45" spans="1:6" x14ac:dyDescent="0.3">
      <c r="A45" s="5" t="s">
        <v>54</v>
      </c>
      <c r="B45" s="5">
        <v>0</v>
      </c>
      <c r="C45" s="5">
        <v>1686.22</v>
      </c>
      <c r="D45" s="5">
        <v>0</v>
      </c>
      <c r="E45" s="5">
        <v>1686.22</v>
      </c>
      <c r="F45" s="5">
        <v>0</v>
      </c>
    </row>
    <row r="46" spans="1:6" x14ac:dyDescent="0.3">
      <c r="A46" s="5" t="s">
        <v>55</v>
      </c>
      <c r="B46" s="5">
        <v>37000</v>
      </c>
      <c r="C46" s="5">
        <v>278000</v>
      </c>
      <c r="D46" s="5">
        <v>3000</v>
      </c>
      <c r="E46" s="5">
        <v>315000</v>
      </c>
      <c r="F46" s="5">
        <v>0</v>
      </c>
    </row>
    <row r="47" spans="1:6" x14ac:dyDescent="0.3">
      <c r="A47" s="5" t="s">
        <v>56</v>
      </c>
      <c r="B47" s="5">
        <v>0</v>
      </c>
      <c r="C47" s="5">
        <v>15000</v>
      </c>
      <c r="D47" s="5">
        <v>0</v>
      </c>
      <c r="E47" s="5">
        <v>15000</v>
      </c>
      <c r="F47" s="5">
        <v>0</v>
      </c>
    </row>
    <row r="48" spans="1:6" x14ac:dyDescent="0.3">
      <c r="A48" s="5" t="s">
        <v>57</v>
      </c>
      <c r="B48" s="5">
        <v>27863.200000000001</v>
      </c>
      <c r="C48" s="5">
        <v>-27863.200000000001</v>
      </c>
      <c r="D48" s="5">
        <v>0</v>
      </c>
      <c r="E48" s="5">
        <v>0</v>
      </c>
      <c r="F48" s="5">
        <v>0</v>
      </c>
    </row>
    <row r="49" spans="1:6" x14ac:dyDescent="0.3">
      <c r="A49" s="5" t="s">
        <v>58</v>
      </c>
      <c r="B49" s="5">
        <v>464</v>
      </c>
      <c r="C49" s="5">
        <v>0</v>
      </c>
      <c r="D49" s="5">
        <v>0</v>
      </c>
      <c r="E49" s="5">
        <v>464</v>
      </c>
      <c r="F49" s="5">
        <v>0</v>
      </c>
    </row>
    <row r="50" spans="1:6" x14ac:dyDescent="0.3">
      <c r="A50" s="5" t="s">
        <v>59</v>
      </c>
      <c r="B50" s="5">
        <v>35840.85</v>
      </c>
      <c r="C50" s="5">
        <v>56528.81</v>
      </c>
      <c r="D50" s="5">
        <v>18947.53</v>
      </c>
      <c r="E50" s="5">
        <v>92369.66</v>
      </c>
      <c r="F50" s="5">
        <v>0</v>
      </c>
    </row>
    <row r="51" spans="1:6" x14ac:dyDescent="0.3">
      <c r="A51" s="5" t="s">
        <v>60</v>
      </c>
      <c r="B51" s="5">
        <v>717500</v>
      </c>
      <c r="C51" s="5">
        <v>0</v>
      </c>
      <c r="D51" s="5">
        <v>0</v>
      </c>
      <c r="E51" s="5">
        <v>717500</v>
      </c>
      <c r="F51" s="5">
        <v>0</v>
      </c>
    </row>
    <row r="52" spans="1:6" x14ac:dyDescent="0.3">
      <c r="A52" s="5" t="s">
        <v>61</v>
      </c>
      <c r="B52" s="5">
        <v>7449514.5700000003</v>
      </c>
      <c r="C52" s="5">
        <v>-3663456.03</v>
      </c>
      <c r="D52" s="5">
        <v>-1483490.05</v>
      </c>
      <c r="E52" s="5">
        <v>3786058.54</v>
      </c>
      <c r="F52" s="5">
        <v>0</v>
      </c>
    </row>
    <row r="53" spans="1:6" x14ac:dyDescent="0.3">
      <c r="A53" s="5" t="s">
        <v>62</v>
      </c>
      <c r="B53" s="5">
        <v>377531.52</v>
      </c>
      <c r="C53" s="5">
        <v>69560.210000000006</v>
      </c>
      <c r="D53" s="5">
        <v>125599.78</v>
      </c>
      <c r="E53" s="5">
        <v>447091.73</v>
      </c>
      <c r="F53" s="5">
        <v>0</v>
      </c>
    </row>
    <row r="54" spans="1:6" x14ac:dyDescent="0.3">
      <c r="A54" s="5" t="s">
        <v>63</v>
      </c>
      <c r="B54" s="5">
        <v>110004.19</v>
      </c>
      <c r="C54" s="5">
        <v>-6631.43</v>
      </c>
      <c r="D54" s="5">
        <v>-15165.55</v>
      </c>
      <c r="E54" s="5">
        <v>103372.76</v>
      </c>
      <c r="F54" s="5">
        <v>0</v>
      </c>
    </row>
    <row r="55" spans="1:6" x14ac:dyDescent="0.3">
      <c r="A55" s="5" t="s">
        <v>64</v>
      </c>
      <c r="B55" s="5">
        <v>11871.55</v>
      </c>
      <c r="C55" s="5">
        <v>39429.129999999997</v>
      </c>
      <c r="D55" s="5">
        <v>4318.6499999999996</v>
      </c>
      <c r="E55" s="5">
        <v>51300.68</v>
      </c>
      <c r="F55" s="5">
        <v>0</v>
      </c>
    </row>
    <row r="56" spans="1:6" x14ac:dyDescent="0.3">
      <c r="A56" s="5" t="s">
        <v>65</v>
      </c>
      <c r="B56" s="5">
        <v>10.67</v>
      </c>
      <c r="C56" s="5">
        <v>0</v>
      </c>
      <c r="D56" s="5">
        <v>0</v>
      </c>
      <c r="E56" s="5">
        <v>10.67</v>
      </c>
      <c r="F56" s="5">
        <v>0</v>
      </c>
    </row>
    <row r="57" spans="1:6" x14ac:dyDescent="0.3">
      <c r="A57" s="5" t="s">
        <v>66</v>
      </c>
      <c r="B57" s="5">
        <v>7189.65</v>
      </c>
      <c r="C57" s="5">
        <v>-6206.92</v>
      </c>
      <c r="D57" s="5">
        <v>0</v>
      </c>
      <c r="E57" s="5">
        <v>982.73</v>
      </c>
      <c r="F57" s="5">
        <v>0</v>
      </c>
    </row>
    <row r="58" spans="1:6" x14ac:dyDescent="0.3">
      <c r="A58" s="5" t="s">
        <v>67</v>
      </c>
      <c r="B58" s="5">
        <v>1605076.26</v>
      </c>
      <c r="C58" s="5">
        <v>-194890.01</v>
      </c>
      <c r="D58" s="5">
        <v>-49260.37</v>
      </c>
      <c r="E58" s="5">
        <v>1410186.25</v>
      </c>
      <c r="F58" s="5">
        <v>0</v>
      </c>
    </row>
    <row r="59" spans="1:6" x14ac:dyDescent="0.3">
      <c r="A59" s="5" t="s">
        <v>68</v>
      </c>
      <c r="B59" s="5">
        <v>160689.26</v>
      </c>
      <c r="C59" s="5">
        <v>-78875.399999999994</v>
      </c>
      <c r="D59" s="5">
        <v>-967.58</v>
      </c>
      <c r="E59" s="5">
        <v>81813.86</v>
      </c>
      <c r="F59" s="5">
        <v>0</v>
      </c>
    </row>
    <row r="60" spans="1:6" x14ac:dyDescent="0.3">
      <c r="A60" s="5" t="s">
        <v>69</v>
      </c>
      <c r="B60" s="5">
        <v>6557657.7800000003</v>
      </c>
      <c r="C60" s="5">
        <v>-1590092.18</v>
      </c>
      <c r="D60" s="5">
        <v>-29229.62</v>
      </c>
      <c r="E60" s="5">
        <v>4967565.5999999996</v>
      </c>
      <c r="F60" s="5">
        <v>0</v>
      </c>
    </row>
    <row r="61" spans="1:6" x14ac:dyDescent="0.3">
      <c r="A61" s="5" t="s">
        <v>70</v>
      </c>
      <c r="B61" s="5">
        <v>29376</v>
      </c>
      <c r="C61" s="5">
        <v>28928</v>
      </c>
      <c r="D61" s="5">
        <v>24480</v>
      </c>
      <c r="E61" s="5">
        <v>58304</v>
      </c>
      <c r="F61" s="5">
        <v>0</v>
      </c>
    </row>
    <row r="62" spans="1:6" x14ac:dyDescent="0.3">
      <c r="A62" s="5" t="s">
        <v>71</v>
      </c>
      <c r="B62" s="5">
        <v>258824.41</v>
      </c>
      <c r="C62" s="5">
        <v>-117267.36</v>
      </c>
      <c r="D62" s="5">
        <v>-51881.09</v>
      </c>
      <c r="E62" s="5">
        <v>141557.04999999999</v>
      </c>
      <c r="F62" s="5">
        <v>0</v>
      </c>
    </row>
    <row r="63" spans="1:6" x14ac:dyDescent="0.3">
      <c r="A63" s="5" t="s">
        <v>72</v>
      </c>
      <c r="B63" s="5">
        <v>106662.95</v>
      </c>
      <c r="C63" s="5">
        <v>74828.37</v>
      </c>
      <c r="D63" s="5">
        <v>-19275.919999999998</v>
      </c>
      <c r="E63" s="5">
        <v>181491.32</v>
      </c>
      <c r="F63" s="5">
        <v>0</v>
      </c>
    </row>
    <row r="64" spans="1:6" x14ac:dyDescent="0.3">
      <c r="A64" s="5" t="s">
        <v>73</v>
      </c>
      <c r="B64" s="5">
        <v>119567.44</v>
      </c>
      <c r="C64" s="5">
        <v>-32990.339999999997</v>
      </c>
      <c r="D64" s="5">
        <v>-7513.82</v>
      </c>
      <c r="E64" s="5">
        <v>86577.1</v>
      </c>
      <c r="F64" s="5">
        <v>0</v>
      </c>
    </row>
    <row r="65" spans="1:6" x14ac:dyDescent="0.3">
      <c r="A65" s="5" t="s">
        <v>74</v>
      </c>
      <c r="B65" s="5">
        <v>260777.23</v>
      </c>
      <c r="C65" s="5">
        <v>5864.19</v>
      </c>
      <c r="D65" s="5">
        <v>-18837.849999999999</v>
      </c>
      <c r="E65" s="5">
        <v>266641.42</v>
      </c>
      <c r="F65" s="5">
        <v>0</v>
      </c>
    </row>
    <row r="66" spans="1:6" x14ac:dyDescent="0.3">
      <c r="A66" s="5" t="s">
        <v>75</v>
      </c>
      <c r="B66" s="5">
        <v>1534.68</v>
      </c>
      <c r="C66" s="5">
        <v>0</v>
      </c>
      <c r="D66" s="5">
        <v>0</v>
      </c>
      <c r="E66" s="5">
        <v>1534.68</v>
      </c>
      <c r="F66" s="5">
        <v>0</v>
      </c>
    </row>
    <row r="67" spans="1:6" x14ac:dyDescent="0.3">
      <c r="A67" s="5" t="s">
        <v>76</v>
      </c>
      <c r="B67" s="5">
        <v>194540.36</v>
      </c>
      <c r="C67" s="5">
        <v>-40804.78</v>
      </c>
      <c r="D67" s="5">
        <v>14285.3</v>
      </c>
      <c r="E67" s="5">
        <v>153735.57999999999</v>
      </c>
      <c r="F67" s="5">
        <v>0</v>
      </c>
    </row>
    <row r="68" spans="1:6" x14ac:dyDescent="0.3">
      <c r="A68" s="5" t="s">
        <v>77</v>
      </c>
      <c r="B68" s="5">
        <v>314279.14</v>
      </c>
      <c r="C68" s="5">
        <v>-11572.17</v>
      </c>
      <c r="D68" s="5">
        <v>10874.48</v>
      </c>
      <c r="E68" s="5">
        <v>302706.96999999997</v>
      </c>
      <c r="F68" s="5">
        <v>0</v>
      </c>
    </row>
    <row r="69" spans="1:6" x14ac:dyDescent="0.3">
      <c r="A69" s="5" t="s">
        <v>78</v>
      </c>
      <c r="B69" s="5">
        <v>3336465.13</v>
      </c>
      <c r="C69" s="5">
        <v>-1099001.54</v>
      </c>
      <c r="D69" s="5">
        <v>-43692.959999999999</v>
      </c>
      <c r="E69" s="5">
        <v>2237463.59</v>
      </c>
      <c r="F69" s="5">
        <v>0</v>
      </c>
    </row>
    <row r="70" spans="1:6" x14ac:dyDescent="0.3">
      <c r="A70" s="5" t="s">
        <v>79</v>
      </c>
      <c r="B70" s="5">
        <v>9356593.9800000004</v>
      </c>
      <c r="C70" s="5">
        <v>-1041724.62</v>
      </c>
      <c r="D70" s="5">
        <v>0</v>
      </c>
      <c r="E70" s="5">
        <v>8314869.3600000003</v>
      </c>
      <c r="F70" s="5">
        <v>0</v>
      </c>
    </row>
    <row r="71" spans="1:6" x14ac:dyDescent="0.3">
      <c r="A71" s="5" t="s">
        <v>406</v>
      </c>
      <c r="B71" s="5">
        <v>0</v>
      </c>
      <c r="C71" s="5">
        <v>2723101.22</v>
      </c>
      <c r="D71" s="5">
        <v>0</v>
      </c>
      <c r="E71" s="5">
        <v>2723101.22</v>
      </c>
      <c r="F71" s="5">
        <v>0</v>
      </c>
    </row>
    <row r="72" spans="1:6" x14ac:dyDescent="0.3">
      <c r="A72" s="6" t="s">
        <v>80</v>
      </c>
      <c r="B72" s="6">
        <v>32207208.289999999</v>
      </c>
      <c r="C72" s="6">
        <v>706658.68</v>
      </c>
      <c r="D72" s="6">
        <v>0</v>
      </c>
      <c r="E72" s="6">
        <v>32913866.969999999</v>
      </c>
      <c r="F72" s="5">
        <v>0</v>
      </c>
    </row>
    <row r="73" spans="1:6" x14ac:dyDescent="0.3">
      <c r="A73" s="6" t="s">
        <v>81</v>
      </c>
      <c r="B73" s="6">
        <v>31453618.239999998</v>
      </c>
      <c r="C73" s="6">
        <v>0</v>
      </c>
      <c r="D73" s="6">
        <v>0</v>
      </c>
      <c r="E73" s="6">
        <v>31453618.239999998</v>
      </c>
      <c r="F73" s="5">
        <v>0</v>
      </c>
    </row>
    <row r="74" spans="1:6" x14ac:dyDescent="0.3">
      <c r="A74" s="7" t="s">
        <v>82</v>
      </c>
      <c r="B74" s="7">
        <v>97230</v>
      </c>
      <c r="C74" s="7">
        <v>0</v>
      </c>
      <c r="D74" s="7">
        <v>0</v>
      </c>
      <c r="E74" s="7">
        <v>97230</v>
      </c>
      <c r="F74" s="5">
        <v>0</v>
      </c>
    </row>
    <row r="75" spans="1:6" x14ac:dyDescent="0.3">
      <c r="A75" s="7" t="s">
        <v>83</v>
      </c>
      <c r="B75" s="7">
        <v>45304730.409999996</v>
      </c>
      <c r="C75" s="7">
        <v>12970760.939999999</v>
      </c>
      <c r="D75" s="7">
        <v>5237228.67</v>
      </c>
      <c r="E75" s="7">
        <v>58275491.350000001</v>
      </c>
      <c r="F75" s="5">
        <v>0</v>
      </c>
    </row>
    <row r="76" spans="1:6" x14ac:dyDescent="0.3">
      <c r="A76" s="7" t="s">
        <v>84</v>
      </c>
      <c r="B76" s="7">
        <v>3706763.92</v>
      </c>
      <c r="C76" s="7">
        <v>770877.02</v>
      </c>
      <c r="D76" s="7">
        <v>317775.01</v>
      </c>
      <c r="E76" s="7">
        <v>4477640.9400000004</v>
      </c>
      <c r="F76" s="5">
        <v>0</v>
      </c>
    </row>
    <row r="77" spans="1:6" x14ac:dyDescent="0.3">
      <c r="A77" s="7" t="s">
        <v>85</v>
      </c>
      <c r="B77" s="7">
        <v>13228853.74</v>
      </c>
      <c r="C77" s="7">
        <v>0</v>
      </c>
      <c r="D77" s="7">
        <v>0</v>
      </c>
      <c r="E77" s="7">
        <v>13228853.74</v>
      </c>
      <c r="F77" s="5">
        <v>0</v>
      </c>
    </row>
    <row r="78" spans="1:6" x14ac:dyDescent="0.3">
      <c r="A78" s="7" t="s">
        <v>86</v>
      </c>
      <c r="B78" s="7">
        <v>171988.77</v>
      </c>
      <c r="C78" s="7">
        <v>0</v>
      </c>
      <c r="D78" s="7">
        <v>0</v>
      </c>
      <c r="E78" s="7">
        <v>171988.77</v>
      </c>
      <c r="F78" s="5">
        <v>0</v>
      </c>
    </row>
    <row r="79" spans="1:6" x14ac:dyDescent="0.3">
      <c r="A79" s="7" t="s">
        <v>87</v>
      </c>
      <c r="B79" s="7">
        <v>442519.11</v>
      </c>
      <c r="C79" s="7">
        <v>0</v>
      </c>
      <c r="D79" s="7">
        <v>0</v>
      </c>
      <c r="E79" s="7">
        <v>442519.11</v>
      </c>
      <c r="F79" s="5">
        <v>0</v>
      </c>
    </row>
    <row r="80" spans="1:6" x14ac:dyDescent="0.3">
      <c r="A80" s="6" t="s">
        <v>88</v>
      </c>
      <c r="B80" s="6">
        <v>403984328.54000002</v>
      </c>
      <c r="C80" s="6">
        <v>0</v>
      </c>
      <c r="D80" s="6">
        <v>0</v>
      </c>
      <c r="E80" s="6">
        <v>403984328.54000002</v>
      </c>
      <c r="F80" s="5">
        <v>0</v>
      </c>
    </row>
    <row r="81" spans="1:7" x14ac:dyDescent="0.3">
      <c r="A81" s="7" t="s">
        <v>89</v>
      </c>
      <c r="B81" s="7">
        <v>4073038.33</v>
      </c>
      <c r="C81" s="7">
        <v>0</v>
      </c>
      <c r="D81" s="7">
        <v>0</v>
      </c>
      <c r="E81" s="7">
        <v>4073038.33</v>
      </c>
      <c r="F81" s="7">
        <v>0</v>
      </c>
      <c r="G81" s="7"/>
    </row>
    <row r="82" spans="1:7" x14ac:dyDescent="0.3">
      <c r="A82" s="7" t="s">
        <v>90</v>
      </c>
      <c r="B82" s="7">
        <v>11056244.42</v>
      </c>
      <c r="C82" s="7">
        <v>0</v>
      </c>
      <c r="D82" s="7">
        <v>0</v>
      </c>
      <c r="E82" s="7">
        <v>11056244.42</v>
      </c>
      <c r="F82" s="7">
        <v>0</v>
      </c>
      <c r="G82" s="7"/>
    </row>
    <row r="83" spans="1:7" x14ac:dyDescent="0.3">
      <c r="A83" s="7" t="s">
        <v>91</v>
      </c>
      <c r="B83" s="7">
        <v>200000</v>
      </c>
      <c r="C83" s="7">
        <v>0</v>
      </c>
      <c r="D83" s="7">
        <v>0</v>
      </c>
      <c r="E83" s="7">
        <v>200000</v>
      </c>
      <c r="F83" s="7">
        <v>0</v>
      </c>
      <c r="G83" s="7"/>
    </row>
    <row r="84" spans="1:7" x14ac:dyDescent="0.3">
      <c r="A84" s="7" t="s">
        <v>92</v>
      </c>
      <c r="B84" s="7">
        <v>1119296.03</v>
      </c>
      <c r="C84" s="7">
        <v>0</v>
      </c>
      <c r="D84" s="7">
        <v>0</v>
      </c>
      <c r="E84" s="7">
        <v>1119296.03</v>
      </c>
      <c r="F84" s="7">
        <v>0</v>
      </c>
      <c r="G84" s="7"/>
    </row>
    <row r="85" spans="1:7" x14ac:dyDescent="0.3">
      <c r="A85" s="7" t="s">
        <v>93</v>
      </c>
      <c r="B85" s="7">
        <v>69600</v>
      </c>
      <c r="C85" s="7">
        <v>0</v>
      </c>
      <c r="D85" s="7">
        <v>0</v>
      </c>
      <c r="E85" s="7">
        <v>69600</v>
      </c>
      <c r="F85" s="7">
        <v>0</v>
      </c>
      <c r="G85" s="7"/>
    </row>
    <row r="86" spans="1:7" x14ac:dyDescent="0.3">
      <c r="A86" s="7" t="s">
        <v>94</v>
      </c>
      <c r="B86" s="7">
        <v>1080356.3500000001</v>
      </c>
      <c r="C86" s="7">
        <v>0</v>
      </c>
      <c r="D86" s="7">
        <v>0</v>
      </c>
      <c r="E86" s="7">
        <v>1080356.3500000001</v>
      </c>
      <c r="F86" s="7">
        <v>0</v>
      </c>
      <c r="G86" s="7"/>
    </row>
    <row r="87" spans="1:7" x14ac:dyDescent="0.3">
      <c r="A87" s="7" t="s">
        <v>95</v>
      </c>
      <c r="B87" s="7">
        <v>54552041.619999997</v>
      </c>
      <c r="C87" s="7">
        <v>17852768.93</v>
      </c>
      <c r="D87" s="7">
        <v>0</v>
      </c>
      <c r="E87" s="7">
        <v>72404810.549999997</v>
      </c>
      <c r="F87" s="7">
        <v>0</v>
      </c>
      <c r="G87" s="7"/>
    </row>
    <row r="88" spans="1:7" x14ac:dyDescent="0.3">
      <c r="A88" s="7" t="s">
        <v>96</v>
      </c>
      <c r="B88" s="7">
        <v>1048639.42</v>
      </c>
      <c r="C88" s="7">
        <v>0</v>
      </c>
      <c r="D88" s="7">
        <v>0</v>
      </c>
      <c r="E88" s="7">
        <v>1048639.42</v>
      </c>
      <c r="F88" s="7">
        <v>0</v>
      </c>
      <c r="G88" s="7"/>
    </row>
    <row r="89" spans="1:7" x14ac:dyDescent="0.3">
      <c r="A89" s="7" t="s">
        <v>97</v>
      </c>
      <c r="B89" s="7">
        <v>252877.6</v>
      </c>
      <c r="C89" s="7">
        <v>0</v>
      </c>
      <c r="D89" s="7">
        <v>0</v>
      </c>
      <c r="E89" s="7">
        <v>252877.6</v>
      </c>
      <c r="F89" s="7">
        <v>0</v>
      </c>
      <c r="G89" s="7"/>
    </row>
    <row r="90" spans="1:7" x14ac:dyDescent="0.3">
      <c r="A90" s="7" t="s">
        <v>98</v>
      </c>
      <c r="B90" s="7">
        <v>72402.11</v>
      </c>
      <c r="C90" s="7">
        <v>0</v>
      </c>
      <c r="D90" s="7">
        <v>0</v>
      </c>
      <c r="E90" s="7">
        <v>72402.11</v>
      </c>
      <c r="F90" s="7">
        <v>0</v>
      </c>
      <c r="G90" s="7"/>
    </row>
    <row r="91" spans="1:7" x14ac:dyDescent="0.3">
      <c r="A91" s="7" t="s">
        <v>99</v>
      </c>
      <c r="B91" s="7">
        <v>3637908.15</v>
      </c>
      <c r="C91" s="7">
        <v>136378</v>
      </c>
      <c r="D91" s="7">
        <v>0</v>
      </c>
      <c r="E91" s="7">
        <v>3774286.15</v>
      </c>
      <c r="F91" s="7">
        <v>0</v>
      </c>
      <c r="G91" s="7"/>
    </row>
    <row r="92" spans="1:7" x14ac:dyDescent="0.3">
      <c r="A92" s="7" t="s">
        <v>100</v>
      </c>
      <c r="B92" s="7">
        <v>17836221.07</v>
      </c>
      <c r="C92" s="7">
        <v>0</v>
      </c>
      <c r="D92" s="7">
        <v>0</v>
      </c>
      <c r="E92" s="7">
        <v>17836221.07</v>
      </c>
      <c r="F92" s="7">
        <v>0</v>
      </c>
      <c r="G92" s="7"/>
    </row>
    <row r="93" spans="1:7" x14ac:dyDescent="0.3">
      <c r="A93" s="7" t="s">
        <v>101</v>
      </c>
      <c r="B93" s="7">
        <v>750159.64</v>
      </c>
      <c r="C93" s="7">
        <v>46447.03</v>
      </c>
      <c r="D93" s="7">
        <v>46447.03</v>
      </c>
      <c r="E93" s="7">
        <v>796606.67</v>
      </c>
      <c r="F93" s="7">
        <v>0</v>
      </c>
      <c r="G93" s="7"/>
    </row>
    <row r="94" spans="1:7" x14ac:dyDescent="0.3">
      <c r="A94" s="7" t="s">
        <v>102</v>
      </c>
      <c r="B94" s="7">
        <v>922597.85</v>
      </c>
      <c r="C94" s="7">
        <v>0</v>
      </c>
      <c r="D94" s="7">
        <v>0</v>
      </c>
      <c r="E94" s="7">
        <v>922597.85</v>
      </c>
      <c r="F94" s="7">
        <v>0</v>
      </c>
      <c r="G94" s="7"/>
    </row>
    <row r="95" spans="1:7" x14ac:dyDescent="0.3">
      <c r="A95" s="7" t="s">
        <v>103</v>
      </c>
      <c r="B95" s="7">
        <v>2418210.7599999998</v>
      </c>
      <c r="C95" s="7">
        <v>0</v>
      </c>
      <c r="D95" s="7">
        <v>0</v>
      </c>
      <c r="E95" s="7">
        <v>2418210.7599999998</v>
      </c>
      <c r="F95" s="7">
        <v>0</v>
      </c>
      <c r="G95" s="7"/>
    </row>
    <row r="96" spans="1:7" x14ac:dyDescent="0.3">
      <c r="A96" s="7" t="s">
        <v>104</v>
      </c>
      <c r="B96" s="7">
        <v>1696890.13</v>
      </c>
      <c r="C96" s="7">
        <v>0</v>
      </c>
      <c r="D96" s="7">
        <v>0</v>
      </c>
      <c r="E96" s="7">
        <v>1696890.13</v>
      </c>
      <c r="F96" s="7">
        <v>0</v>
      </c>
      <c r="G96" s="7"/>
    </row>
    <row r="97" spans="1:7" x14ac:dyDescent="0.3">
      <c r="A97" s="7" t="s">
        <v>105</v>
      </c>
      <c r="B97" s="7">
        <v>9684438.5899999999</v>
      </c>
      <c r="C97" s="7">
        <v>0</v>
      </c>
      <c r="D97" s="7">
        <v>0</v>
      </c>
      <c r="E97" s="7">
        <v>9684438.5899999999</v>
      </c>
      <c r="F97" s="7">
        <v>0</v>
      </c>
      <c r="G97" s="7"/>
    </row>
    <row r="98" spans="1:7" x14ac:dyDescent="0.3">
      <c r="A98" s="7" t="s">
        <v>106</v>
      </c>
      <c r="B98" s="7">
        <v>3838920.31</v>
      </c>
      <c r="C98" s="7">
        <v>0</v>
      </c>
      <c r="D98" s="7">
        <v>0</v>
      </c>
      <c r="E98" s="7">
        <v>3838920.31</v>
      </c>
      <c r="F98" s="7">
        <v>0</v>
      </c>
      <c r="G98" s="7"/>
    </row>
    <row r="99" spans="1:7" x14ac:dyDescent="0.3">
      <c r="A99" s="7" t="s">
        <v>107</v>
      </c>
      <c r="B99" s="7">
        <v>746727.97</v>
      </c>
      <c r="C99" s="7">
        <v>18250</v>
      </c>
      <c r="D99" s="7">
        <v>0</v>
      </c>
      <c r="E99" s="7">
        <v>764977.97</v>
      </c>
      <c r="F99" s="7">
        <v>0</v>
      </c>
      <c r="G99" s="7"/>
    </row>
    <row r="100" spans="1:7" x14ac:dyDescent="0.3">
      <c r="A100" s="18" t="s">
        <v>108</v>
      </c>
      <c r="B100" s="18">
        <v>-5609535.0599999996</v>
      </c>
      <c r="C100" s="18">
        <v>0</v>
      </c>
      <c r="D100" s="18">
        <v>0</v>
      </c>
      <c r="E100" s="18">
        <v>0</v>
      </c>
      <c r="F100" s="18">
        <v>-5609535.0599999996</v>
      </c>
      <c r="G100" s="7"/>
    </row>
    <row r="101" spans="1:7" x14ac:dyDescent="0.3">
      <c r="A101" s="18" t="s">
        <v>109</v>
      </c>
      <c r="B101" s="18">
        <v>-140047096.81</v>
      </c>
      <c r="C101" s="18">
        <v>0</v>
      </c>
      <c r="D101" s="18">
        <v>0</v>
      </c>
      <c r="E101" s="18">
        <v>0</v>
      </c>
      <c r="F101" s="18">
        <v>-140047096.81</v>
      </c>
      <c r="G101" s="7"/>
    </row>
    <row r="102" spans="1:7" x14ac:dyDescent="0.3">
      <c r="A102" s="7" t="s">
        <v>110</v>
      </c>
      <c r="B102" s="7">
        <v>-1881485.9</v>
      </c>
      <c r="C102" s="7">
        <v>0</v>
      </c>
      <c r="D102" s="7">
        <v>0</v>
      </c>
      <c r="E102" s="7">
        <v>0</v>
      </c>
      <c r="F102" s="7">
        <v>-1881485.9</v>
      </c>
      <c r="G102" s="7"/>
    </row>
    <row r="103" spans="1:7" x14ac:dyDescent="0.3">
      <c r="A103" s="7" t="s">
        <v>111</v>
      </c>
      <c r="B103" s="7">
        <v>-7747527.3799999999</v>
      </c>
      <c r="C103" s="7">
        <v>0</v>
      </c>
      <c r="D103" s="7">
        <v>0</v>
      </c>
      <c r="E103" s="7">
        <v>0</v>
      </c>
      <c r="F103" s="7">
        <v>-7747527.3799999999</v>
      </c>
      <c r="G103" s="7"/>
    </row>
    <row r="104" spans="1:7" x14ac:dyDescent="0.3">
      <c r="A104" s="7" t="s">
        <v>112</v>
      </c>
      <c r="B104" s="7">
        <v>-115000</v>
      </c>
      <c r="C104" s="7">
        <v>0</v>
      </c>
      <c r="D104" s="7">
        <v>0</v>
      </c>
      <c r="E104" s="7">
        <v>0</v>
      </c>
      <c r="F104" s="7">
        <v>-115000</v>
      </c>
      <c r="G104" s="7"/>
    </row>
    <row r="105" spans="1:7" x14ac:dyDescent="0.3">
      <c r="A105" s="7" t="s">
        <v>113</v>
      </c>
      <c r="B105" s="7">
        <v>-1104361.31</v>
      </c>
      <c r="C105" s="7">
        <v>0</v>
      </c>
      <c r="D105" s="7">
        <v>0</v>
      </c>
      <c r="E105" s="7">
        <v>0</v>
      </c>
      <c r="F105" s="7">
        <v>-1104361.31</v>
      </c>
      <c r="G105" s="7"/>
    </row>
    <row r="106" spans="1:7" x14ac:dyDescent="0.3">
      <c r="A106" s="7" t="s">
        <v>114</v>
      </c>
      <c r="B106" s="7">
        <v>-40600</v>
      </c>
      <c r="C106" s="7">
        <v>0</v>
      </c>
      <c r="D106" s="7">
        <v>0</v>
      </c>
      <c r="E106" s="7">
        <v>0</v>
      </c>
      <c r="F106" s="7">
        <v>-40600</v>
      </c>
      <c r="G106" s="7"/>
    </row>
    <row r="107" spans="1:7" x14ac:dyDescent="0.3">
      <c r="A107" s="7" t="s">
        <v>115</v>
      </c>
      <c r="B107" s="7">
        <v>-964085.32</v>
      </c>
      <c r="C107" s="7">
        <v>0</v>
      </c>
      <c r="D107" s="7">
        <v>0</v>
      </c>
      <c r="E107" s="7">
        <v>0</v>
      </c>
      <c r="F107" s="7">
        <v>-964085.32</v>
      </c>
      <c r="G107" s="7"/>
    </row>
    <row r="108" spans="1:7" x14ac:dyDescent="0.3">
      <c r="A108" s="7" t="s">
        <v>116</v>
      </c>
      <c r="B108" s="7">
        <v>-33964239.100000001</v>
      </c>
      <c r="C108" s="7">
        <v>0</v>
      </c>
      <c r="D108" s="7">
        <v>0</v>
      </c>
      <c r="E108" s="7">
        <v>0</v>
      </c>
      <c r="F108" s="7">
        <v>-33964239.100000001</v>
      </c>
      <c r="G108" s="7"/>
    </row>
    <row r="109" spans="1:7" x14ac:dyDescent="0.3">
      <c r="A109" s="7" t="s">
        <v>117</v>
      </c>
      <c r="B109" s="7">
        <v>-548979.30000000005</v>
      </c>
      <c r="C109" s="7">
        <v>0</v>
      </c>
      <c r="D109" s="7">
        <v>0</v>
      </c>
      <c r="E109" s="7">
        <v>0</v>
      </c>
      <c r="F109" s="7">
        <v>-548979.30000000005</v>
      </c>
      <c r="G109" s="7"/>
    </row>
    <row r="110" spans="1:7" x14ac:dyDescent="0.3">
      <c r="A110" s="7" t="s">
        <v>118</v>
      </c>
      <c r="B110" s="7">
        <v>-215870.81</v>
      </c>
      <c r="C110" s="7">
        <v>0</v>
      </c>
      <c r="D110" s="7">
        <v>0</v>
      </c>
      <c r="E110" s="7">
        <v>0</v>
      </c>
      <c r="F110" s="7">
        <v>-215870.81</v>
      </c>
      <c r="G110" s="7"/>
    </row>
    <row r="111" spans="1:7" x14ac:dyDescent="0.3">
      <c r="A111" s="7" t="s">
        <v>119</v>
      </c>
      <c r="B111" s="7">
        <v>-34391</v>
      </c>
      <c r="C111" s="7">
        <v>0</v>
      </c>
      <c r="D111" s="7">
        <v>0</v>
      </c>
      <c r="E111" s="7">
        <v>0</v>
      </c>
      <c r="F111" s="7">
        <v>-34391</v>
      </c>
      <c r="G111" s="7"/>
    </row>
    <row r="112" spans="1:7" x14ac:dyDescent="0.3">
      <c r="A112" s="7" t="s">
        <v>120</v>
      </c>
      <c r="B112" s="7">
        <v>-3217315.32</v>
      </c>
      <c r="C112" s="7">
        <v>0</v>
      </c>
      <c r="D112" s="7">
        <v>0</v>
      </c>
      <c r="E112" s="7">
        <v>0</v>
      </c>
      <c r="F112" s="7">
        <v>-3217315.32</v>
      </c>
      <c r="G112" s="7"/>
    </row>
    <row r="113" spans="1:7" x14ac:dyDescent="0.3">
      <c r="A113" s="7" t="s">
        <v>121</v>
      </c>
      <c r="B113" s="7">
        <v>-6888468.96</v>
      </c>
      <c r="C113" s="7">
        <v>0</v>
      </c>
      <c r="D113" s="7">
        <v>0</v>
      </c>
      <c r="E113" s="7">
        <v>0</v>
      </c>
      <c r="F113" s="7">
        <v>-6888468.96</v>
      </c>
      <c r="G113" s="7"/>
    </row>
    <row r="114" spans="1:7" x14ac:dyDescent="0.3">
      <c r="A114" s="7" t="s">
        <v>122</v>
      </c>
      <c r="B114" s="7">
        <v>-519294.46</v>
      </c>
      <c r="C114" s="7">
        <v>0</v>
      </c>
      <c r="D114" s="7">
        <v>0</v>
      </c>
      <c r="E114" s="7">
        <v>0</v>
      </c>
      <c r="F114" s="7">
        <v>-519294.46</v>
      </c>
      <c r="G114" s="7"/>
    </row>
    <row r="115" spans="1:7" x14ac:dyDescent="0.3">
      <c r="A115" s="7" t="s">
        <v>123</v>
      </c>
      <c r="B115" s="7">
        <v>-462659.15</v>
      </c>
      <c r="C115" s="7">
        <v>0</v>
      </c>
      <c r="D115" s="7">
        <v>0</v>
      </c>
      <c r="E115" s="7">
        <v>0</v>
      </c>
      <c r="F115" s="7">
        <v>-462659.15</v>
      </c>
      <c r="G115" s="7"/>
    </row>
    <row r="116" spans="1:7" x14ac:dyDescent="0.3">
      <c r="A116" s="7" t="s">
        <v>124</v>
      </c>
      <c r="B116" s="7">
        <v>-1971020.08</v>
      </c>
      <c r="C116" s="7">
        <v>0</v>
      </c>
      <c r="D116" s="7">
        <v>0</v>
      </c>
      <c r="E116" s="7">
        <v>0</v>
      </c>
      <c r="F116" s="7">
        <v>-1971020.08</v>
      </c>
      <c r="G116" s="7"/>
    </row>
    <row r="117" spans="1:7" x14ac:dyDescent="0.3">
      <c r="A117" s="7" t="s">
        <v>125</v>
      </c>
      <c r="B117" s="7">
        <v>-976724.37</v>
      </c>
      <c r="C117" s="7">
        <v>0</v>
      </c>
      <c r="D117" s="7">
        <v>0</v>
      </c>
      <c r="E117" s="7">
        <v>0</v>
      </c>
      <c r="F117" s="7">
        <v>-976724.37</v>
      </c>
      <c r="G117" s="7"/>
    </row>
    <row r="118" spans="1:7" x14ac:dyDescent="0.3">
      <c r="A118" s="7" t="s">
        <v>126</v>
      </c>
      <c r="B118" s="7">
        <v>-1333258.43</v>
      </c>
      <c r="C118" s="7">
        <v>0</v>
      </c>
      <c r="D118" s="7">
        <v>0</v>
      </c>
      <c r="E118" s="7">
        <v>0</v>
      </c>
      <c r="F118" s="7">
        <v>-1333258.43</v>
      </c>
      <c r="G118" s="7"/>
    </row>
    <row r="119" spans="1:7" x14ac:dyDescent="0.3">
      <c r="A119" s="7" t="s">
        <v>127</v>
      </c>
      <c r="B119" s="7">
        <v>-2905179.42</v>
      </c>
      <c r="C119" s="7">
        <v>0</v>
      </c>
      <c r="D119" s="7">
        <v>0</v>
      </c>
      <c r="E119" s="7">
        <v>0</v>
      </c>
      <c r="F119" s="7">
        <v>-2905179.42</v>
      </c>
      <c r="G119" s="7"/>
    </row>
    <row r="120" spans="1:7" x14ac:dyDescent="0.3">
      <c r="A120" s="7" t="s">
        <v>128</v>
      </c>
      <c r="B120" s="7">
        <v>-310608.67</v>
      </c>
      <c r="C120" s="7">
        <v>0</v>
      </c>
      <c r="D120" s="7">
        <v>0</v>
      </c>
      <c r="E120" s="7">
        <v>0</v>
      </c>
      <c r="F120" s="7">
        <v>-310608.67</v>
      </c>
      <c r="G120" s="7"/>
    </row>
    <row r="121" spans="1:7" x14ac:dyDescent="0.3">
      <c r="A121" s="7" t="s">
        <v>129</v>
      </c>
      <c r="B121" s="7">
        <v>4467545.26</v>
      </c>
      <c r="C121" s="7">
        <v>63598.16</v>
      </c>
      <c r="D121" s="7">
        <v>0</v>
      </c>
      <c r="E121" s="7">
        <v>4531143.42</v>
      </c>
      <c r="F121" s="7">
        <v>0</v>
      </c>
      <c r="G121" s="7"/>
    </row>
    <row r="122" spans="1:7" x14ac:dyDescent="0.3">
      <c r="A122" s="7" t="s">
        <v>130</v>
      </c>
      <c r="B122" s="7">
        <v>559587.65</v>
      </c>
      <c r="C122" s="7">
        <v>0</v>
      </c>
      <c r="D122" s="7">
        <v>0</v>
      </c>
      <c r="E122" s="7">
        <v>559587.65</v>
      </c>
      <c r="F122" s="7">
        <v>0</v>
      </c>
      <c r="G122" s="7"/>
    </row>
    <row r="123" spans="1:7" x14ac:dyDescent="0.3">
      <c r="A123" s="7" t="s">
        <v>131</v>
      </c>
      <c r="B123" s="7">
        <v>4400</v>
      </c>
      <c r="C123" s="7">
        <v>0</v>
      </c>
      <c r="D123" s="7">
        <v>0</v>
      </c>
      <c r="E123" s="7">
        <v>4400</v>
      </c>
      <c r="F123" s="7">
        <v>0</v>
      </c>
      <c r="G123" s="7"/>
    </row>
    <row r="124" spans="1:7" x14ac:dyDescent="0.3">
      <c r="A124" s="7" t="s">
        <v>132</v>
      </c>
      <c r="B124" s="7">
        <v>-240380.55</v>
      </c>
      <c r="C124" s="7">
        <v>240380.55</v>
      </c>
      <c r="D124" s="7">
        <v>0</v>
      </c>
      <c r="E124" s="7">
        <v>0</v>
      </c>
      <c r="F124" s="7">
        <v>0</v>
      </c>
      <c r="G124" s="7"/>
    </row>
    <row r="125" spans="1:7" x14ac:dyDescent="0.3">
      <c r="A125" s="7" t="s">
        <v>133</v>
      </c>
      <c r="B125" s="7">
        <v>-944361.49</v>
      </c>
      <c r="C125" s="7">
        <v>944361.49</v>
      </c>
      <c r="D125" s="7">
        <v>0</v>
      </c>
      <c r="E125" s="7">
        <v>0</v>
      </c>
      <c r="F125" s="7">
        <v>0</v>
      </c>
      <c r="G125" s="7"/>
    </row>
    <row r="126" spans="1:7" x14ac:dyDescent="0.3">
      <c r="A126" s="7" t="s">
        <v>134</v>
      </c>
      <c r="B126" s="7">
        <v>-2422622.4</v>
      </c>
      <c r="C126" s="7">
        <v>-425548.56</v>
      </c>
      <c r="D126" s="7">
        <v>-768363.24</v>
      </c>
      <c r="E126" s="7">
        <v>0</v>
      </c>
      <c r="F126" s="7">
        <v>-2848170.96</v>
      </c>
      <c r="G126" s="7"/>
    </row>
    <row r="127" spans="1:7" x14ac:dyDescent="0.3">
      <c r="A127" s="7" t="s">
        <v>135</v>
      </c>
      <c r="B127" s="7">
        <v>0</v>
      </c>
      <c r="C127" s="7">
        <v>-89451.91</v>
      </c>
      <c r="D127" s="7">
        <v>-89451.91</v>
      </c>
      <c r="E127" s="7">
        <v>0</v>
      </c>
      <c r="F127" s="7">
        <v>-89451.91</v>
      </c>
      <c r="G127" s="7"/>
    </row>
    <row r="128" spans="1:7" x14ac:dyDescent="0.3">
      <c r="A128" s="7" t="s">
        <v>136</v>
      </c>
      <c r="B128" s="7">
        <v>-952048.8</v>
      </c>
      <c r="C128" s="7">
        <v>189383.66</v>
      </c>
      <c r="D128" s="7">
        <v>-292520.64</v>
      </c>
      <c r="E128" s="7">
        <v>0</v>
      </c>
      <c r="F128" s="7">
        <v>-762665.14</v>
      </c>
      <c r="G128" s="7"/>
    </row>
    <row r="129" spans="1:7" x14ac:dyDescent="0.3">
      <c r="A129" s="7" t="s">
        <v>137</v>
      </c>
      <c r="B129" s="7">
        <v>-259560.81</v>
      </c>
      <c r="C129" s="7">
        <v>136870.24</v>
      </c>
      <c r="D129" s="7">
        <v>-10644.29</v>
      </c>
      <c r="E129" s="7">
        <v>0</v>
      </c>
      <c r="F129" s="7">
        <v>-122690.57</v>
      </c>
      <c r="G129" s="7"/>
    </row>
    <row r="130" spans="1:7" x14ac:dyDescent="0.3">
      <c r="A130" s="7" t="s">
        <v>138</v>
      </c>
      <c r="B130" s="7">
        <v>-1.67</v>
      </c>
      <c r="C130" s="7">
        <v>0</v>
      </c>
      <c r="D130" s="7">
        <v>0</v>
      </c>
      <c r="E130" s="7">
        <v>0</v>
      </c>
      <c r="F130" s="7">
        <v>-1.67</v>
      </c>
      <c r="G130" s="7"/>
    </row>
    <row r="131" spans="1:7" x14ac:dyDescent="0.3">
      <c r="A131" s="7" t="s">
        <v>139</v>
      </c>
      <c r="B131" s="7">
        <v>-5.3</v>
      </c>
      <c r="C131" s="7">
        <v>0</v>
      </c>
      <c r="D131" s="7">
        <v>0</v>
      </c>
      <c r="E131" s="7">
        <v>0</v>
      </c>
      <c r="F131" s="7">
        <v>-5.3</v>
      </c>
      <c r="G131" s="7"/>
    </row>
    <row r="132" spans="1:7" x14ac:dyDescent="0.3">
      <c r="A132" s="7" t="s">
        <v>140</v>
      </c>
      <c r="B132" s="7">
        <v>-1.01</v>
      </c>
      <c r="C132" s="7">
        <v>0</v>
      </c>
      <c r="D132" s="7">
        <v>0</v>
      </c>
      <c r="E132" s="7">
        <v>0</v>
      </c>
      <c r="F132" s="7">
        <v>-1.01</v>
      </c>
      <c r="G132" s="7"/>
    </row>
    <row r="133" spans="1:7" x14ac:dyDescent="0.3">
      <c r="A133" s="7" t="s">
        <v>141</v>
      </c>
      <c r="B133" s="7">
        <v>-0.04</v>
      </c>
      <c r="C133" s="7">
        <v>0</v>
      </c>
      <c r="D133" s="7">
        <v>0</v>
      </c>
      <c r="E133" s="7">
        <v>0</v>
      </c>
      <c r="F133" s="7">
        <v>-0.04</v>
      </c>
      <c r="G133" s="7"/>
    </row>
    <row r="134" spans="1:7" x14ac:dyDescent="0.3">
      <c r="A134" s="7" t="s">
        <v>142</v>
      </c>
      <c r="B134" s="7">
        <v>-1.54</v>
      </c>
      <c r="C134" s="7">
        <v>0</v>
      </c>
      <c r="D134" s="7">
        <v>0</v>
      </c>
      <c r="E134" s="7">
        <v>0</v>
      </c>
      <c r="F134" s="7">
        <v>-1.54</v>
      </c>
      <c r="G134" s="7"/>
    </row>
    <row r="135" spans="1:7" x14ac:dyDescent="0.3">
      <c r="A135" s="7" t="s">
        <v>143</v>
      </c>
      <c r="B135" s="7">
        <v>1.1499999999999999</v>
      </c>
      <c r="C135" s="7">
        <v>-1.1499999999999999</v>
      </c>
      <c r="D135" s="7">
        <v>0</v>
      </c>
      <c r="E135" s="7">
        <v>0</v>
      </c>
      <c r="F135" s="7">
        <v>0</v>
      </c>
      <c r="G135" s="7"/>
    </row>
    <row r="136" spans="1:7" x14ac:dyDescent="0.3">
      <c r="A136" s="7" t="s">
        <v>144</v>
      </c>
      <c r="B136" s="7">
        <v>-0.02</v>
      </c>
      <c r="C136" s="7">
        <v>0</v>
      </c>
      <c r="D136" s="7">
        <v>0</v>
      </c>
      <c r="E136" s="7">
        <v>0</v>
      </c>
      <c r="F136" s="7">
        <v>-0.02</v>
      </c>
      <c r="G136" s="7"/>
    </row>
    <row r="137" spans="1:7" x14ac:dyDescent="0.3">
      <c r="A137" s="7" t="s">
        <v>145</v>
      </c>
      <c r="B137" s="7">
        <v>-124514.7</v>
      </c>
      <c r="C137" s="7">
        <v>-327612.28999999998</v>
      </c>
      <c r="D137" s="7">
        <v>-127775.71</v>
      </c>
      <c r="E137" s="7">
        <v>0</v>
      </c>
      <c r="F137" s="7">
        <v>-452126.99</v>
      </c>
      <c r="G137" s="7"/>
    </row>
    <row r="138" spans="1:7" x14ac:dyDescent="0.3">
      <c r="A138" s="7" t="s">
        <v>146</v>
      </c>
      <c r="B138" s="7">
        <v>-122946.98</v>
      </c>
      <c r="C138" s="7">
        <v>-327751.69</v>
      </c>
      <c r="D138" s="7">
        <v>-127915.11</v>
      </c>
      <c r="E138" s="7">
        <v>0</v>
      </c>
      <c r="F138" s="7">
        <v>-450698.67</v>
      </c>
      <c r="G138" s="7"/>
    </row>
    <row r="139" spans="1:7" x14ac:dyDescent="0.3">
      <c r="A139" s="7" t="s">
        <v>147</v>
      </c>
      <c r="B139" s="7">
        <v>-177081.5</v>
      </c>
      <c r="C139" s="7">
        <v>-701290.11</v>
      </c>
      <c r="D139" s="7">
        <v>-304405.51</v>
      </c>
      <c r="E139" s="7">
        <v>0</v>
      </c>
      <c r="F139" s="7">
        <v>-878371.61</v>
      </c>
      <c r="G139" s="7"/>
    </row>
    <row r="140" spans="1:7" x14ac:dyDescent="0.3">
      <c r="A140" s="7" t="s">
        <v>148</v>
      </c>
      <c r="B140" s="7">
        <v>-178335.27</v>
      </c>
      <c r="C140" s="7">
        <v>-701290.11</v>
      </c>
      <c r="D140" s="7">
        <v>-304405.51</v>
      </c>
      <c r="E140" s="7">
        <v>0</v>
      </c>
      <c r="F140" s="7">
        <v>-879625.38</v>
      </c>
      <c r="G140" s="7"/>
    </row>
    <row r="141" spans="1:7" x14ac:dyDescent="0.3">
      <c r="A141" s="7" t="s">
        <v>149</v>
      </c>
      <c r="B141" s="7">
        <v>-112322.69</v>
      </c>
      <c r="C141" s="7">
        <v>-47320.65</v>
      </c>
      <c r="D141" s="7">
        <v>-49616.02</v>
      </c>
      <c r="E141" s="7">
        <v>0</v>
      </c>
      <c r="F141" s="7">
        <v>-159643.34</v>
      </c>
      <c r="G141" s="7"/>
    </row>
    <row r="142" spans="1:7" x14ac:dyDescent="0.3">
      <c r="A142" s="7" t="s">
        <v>150</v>
      </c>
      <c r="B142" s="7">
        <v>-557397.6</v>
      </c>
      <c r="C142" s="7">
        <v>190418.1</v>
      </c>
      <c r="D142" s="7">
        <v>172079.42</v>
      </c>
      <c r="E142" s="7">
        <v>0</v>
      </c>
      <c r="F142" s="7">
        <v>-366979.5</v>
      </c>
      <c r="G142" s="7"/>
    </row>
    <row r="143" spans="1:7" x14ac:dyDescent="0.3">
      <c r="A143" s="7" t="s">
        <v>151</v>
      </c>
      <c r="B143" s="7">
        <v>-26923.86</v>
      </c>
      <c r="C143" s="7">
        <v>-82122.17</v>
      </c>
      <c r="D143" s="7">
        <v>-22942.92</v>
      </c>
      <c r="E143" s="7">
        <v>0</v>
      </c>
      <c r="F143" s="7">
        <v>-109046.03</v>
      </c>
      <c r="G143" s="7"/>
    </row>
    <row r="144" spans="1:7" x14ac:dyDescent="0.3">
      <c r="A144" s="7" t="s">
        <v>152</v>
      </c>
      <c r="B144" s="7">
        <v>-26923.86</v>
      </c>
      <c r="C144" s="7">
        <v>-82122.17</v>
      </c>
      <c r="D144" s="7">
        <v>-22942.92</v>
      </c>
      <c r="E144" s="7">
        <v>0</v>
      </c>
      <c r="F144" s="7">
        <v>-109046.03</v>
      </c>
      <c r="G144" s="7"/>
    </row>
    <row r="145" spans="1:7" x14ac:dyDescent="0.3">
      <c r="A145" s="7" t="s">
        <v>153</v>
      </c>
      <c r="B145" s="7">
        <v>-1028.76</v>
      </c>
      <c r="C145" s="7">
        <v>-2924.17</v>
      </c>
      <c r="D145" s="7">
        <v>-1271.0999999999999</v>
      </c>
      <c r="E145" s="7">
        <v>0</v>
      </c>
      <c r="F145" s="7">
        <v>-3952.93</v>
      </c>
      <c r="G145" s="7"/>
    </row>
    <row r="146" spans="1:7" x14ac:dyDescent="0.3">
      <c r="A146" s="7" t="s">
        <v>154</v>
      </c>
      <c r="B146" s="7">
        <v>-21383.65</v>
      </c>
      <c r="C146" s="7">
        <v>-40149.379999999997</v>
      </c>
      <c r="D146" s="7">
        <v>-19042.57</v>
      </c>
      <c r="E146" s="7">
        <v>0</v>
      </c>
      <c r="F146" s="7">
        <v>-61533.03</v>
      </c>
      <c r="G146" s="7"/>
    </row>
    <row r="147" spans="1:7" x14ac:dyDescent="0.3">
      <c r="A147" s="7" t="s">
        <v>155</v>
      </c>
      <c r="B147" s="7">
        <v>-566.80999999999995</v>
      </c>
      <c r="C147" s="7">
        <v>-5507.04</v>
      </c>
      <c r="D147" s="7">
        <v>-3992.98</v>
      </c>
      <c r="E147" s="7">
        <v>0</v>
      </c>
      <c r="F147" s="7">
        <v>-6073.85</v>
      </c>
      <c r="G147" s="7"/>
    </row>
    <row r="148" spans="1:7" x14ac:dyDescent="0.3">
      <c r="A148" s="7" t="s">
        <v>156</v>
      </c>
      <c r="B148" s="7">
        <v>-7962.25</v>
      </c>
      <c r="C148" s="7">
        <v>-151.05000000000001</v>
      </c>
      <c r="D148" s="7">
        <v>-151.05000000000001</v>
      </c>
      <c r="E148" s="7">
        <v>0</v>
      </c>
      <c r="F148" s="7">
        <v>-8113.3</v>
      </c>
      <c r="G148" s="7"/>
    </row>
    <row r="149" spans="1:7" x14ac:dyDescent="0.3">
      <c r="A149" s="7" t="s">
        <v>157</v>
      </c>
      <c r="B149" s="7">
        <v>-809</v>
      </c>
      <c r="C149" s="7">
        <v>0</v>
      </c>
      <c r="D149" s="7">
        <v>0</v>
      </c>
      <c r="E149" s="7">
        <v>0</v>
      </c>
      <c r="F149" s="7">
        <v>-809</v>
      </c>
      <c r="G149" s="7"/>
    </row>
    <row r="150" spans="1:7" x14ac:dyDescent="0.3">
      <c r="A150" s="7" t="s">
        <v>158</v>
      </c>
      <c r="B150" s="7">
        <v>-34.340000000000003</v>
      </c>
      <c r="C150" s="7">
        <v>0</v>
      </c>
      <c r="D150" s="7">
        <v>0</v>
      </c>
      <c r="E150" s="7">
        <v>0</v>
      </c>
      <c r="F150" s="7">
        <v>-34.340000000000003</v>
      </c>
      <c r="G150" s="7"/>
    </row>
    <row r="151" spans="1:7" x14ac:dyDescent="0.3">
      <c r="A151" s="5" t="s">
        <v>159</v>
      </c>
      <c r="B151" s="5">
        <v>-9339.11</v>
      </c>
      <c r="C151" s="5">
        <v>0</v>
      </c>
      <c r="D151" s="5">
        <v>0</v>
      </c>
      <c r="E151" s="5">
        <v>0</v>
      </c>
      <c r="F151" s="5">
        <v>-9339.11</v>
      </c>
    </row>
    <row r="152" spans="1:7" x14ac:dyDescent="0.3">
      <c r="A152" s="5" t="s">
        <v>160</v>
      </c>
      <c r="B152" s="5">
        <v>-3148.37</v>
      </c>
      <c r="C152" s="5">
        <v>0</v>
      </c>
      <c r="D152" s="5">
        <v>0</v>
      </c>
      <c r="E152" s="5">
        <v>0</v>
      </c>
      <c r="F152" s="5">
        <v>-3148.37</v>
      </c>
    </row>
    <row r="153" spans="1:7" x14ac:dyDescent="0.3">
      <c r="A153" s="5" t="s">
        <v>161</v>
      </c>
      <c r="B153" s="5">
        <v>-867.82</v>
      </c>
      <c r="C153" s="5">
        <v>0</v>
      </c>
      <c r="D153" s="5">
        <v>0</v>
      </c>
      <c r="E153" s="5">
        <v>0</v>
      </c>
      <c r="F153" s="5">
        <v>-867.82</v>
      </c>
    </row>
    <row r="154" spans="1:7" x14ac:dyDescent="0.3">
      <c r="A154" s="5" t="s">
        <v>162</v>
      </c>
      <c r="B154" s="5">
        <v>-188591.99</v>
      </c>
      <c r="C154" s="5">
        <v>0</v>
      </c>
      <c r="D154" s="5">
        <v>0</v>
      </c>
      <c r="E154" s="5">
        <v>0</v>
      </c>
      <c r="F154" s="5">
        <v>-188591.99</v>
      </c>
    </row>
    <row r="155" spans="1:7" x14ac:dyDescent="0.3">
      <c r="A155" s="5" t="s">
        <v>163</v>
      </c>
      <c r="B155" s="5">
        <v>-200807.81</v>
      </c>
      <c r="C155" s="5">
        <v>0</v>
      </c>
      <c r="D155" s="5">
        <v>0</v>
      </c>
      <c r="E155" s="5">
        <v>0</v>
      </c>
      <c r="F155" s="5">
        <v>-200807.81</v>
      </c>
    </row>
    <row r="156" spans="1:7" x14ac:dyDescent="0.3">
      <c r="A156" s="5" t="s">
        <v>164</v>
      </c>
      <c r="B156" s="5">
        <v>-23885</v>
      </c>
      <c r="C156" s="5">
        <v>-24221</v>
      </c>
      <c r="D156" s="5">
        <v>-24189</v>
      </c>
      <c r="E156" s="5">
        <v>0</v>
      </c>
      <c r="F156" s="5">
        <v>-48106</v>
      </c>
    </row>
    <row r="157" spans="1:7" x14ac:dyDescent="0.3">
      <c r="A157" s="5" t="s">
        <v>165</v>
      </c>
      <c r="B157" s="5">
        <v>-23972</v>
      </c>
      <c r="C157" s="5">
        <v>-24260</v>
      </c>
      <c r="D157" s="5">
        <v>-24222</v>
      </c>
      <c r="E157" s="5">
        <v>0</v>
      </c>
      <c r="F157" s="5">
        <v>-48232</v>
      </c>
    </row>
    <row r="158" spans="1:7" x14ac:dyDescent="0.3">
      <c r="A158" s="5" t="s">
        <v>166</v>
      </c>
      <c r="B158" s="5">
        <v>-23861</v>
      </c>
      <c r="C158" s="5">
        <v>-24230</v>
      </c>
      <c r="D158" s="5">
        <v>-24191</v>
      </c>
      <c r="E158" s="5">
        <v>0</v>
      </c>
      <c r="F158" s="5">
        <v>-48091</v>
      </c>
    </row>
    <row r="159" spans="1:7" x14ac:dyDescent="0.3">
      <c r="A159" s="5" t="s">
        <v>167</v>
      </c>
      <c r="B159" s="5">
        <v>-24014</v>
      </c>
      <c r="C159" s="5">
        <v>-24245</v>
      </c>
      <c r="D159" s="5">
        <v>-24219</v>
      </c>
      <c r="E159" s="5">
        <v>0</v>
      </c>
      <c r="F159" s="5">
        <v>-48259</v>
      </c>
    </row>
    <row r="160" spans="1:7" x14ac:dyDescent="0.3">
      <c r="A160" s="5" t="s">
        <v>168</v>
      </c>
      <c r="B160" s="5">
        <v>-462.39</v>
      </c>
      <c r="C160" s="5">
        <v>0.69</v>
      </c>
      <c r="D160" s="5">
        <v>0.23</v>
      </c>
      <c r="E160" s="5">
        <v>0</v>
      </c>
      <c r="F160" s="5">
        <v>-461.7</v>
      </c>
    </row>
    <row r="161" spans="1:6" x14ac:dyDescent="0.3">
      <c r="A161" s="5" t="s">
        <v>169</v>
      </c>
      <c r="B161" s="5">
        <v>-15605.3</v>
      </c>
      <c r="C161" s="5">
        <v>15605.3</v>
      </c>
      <c r="D161" s="5">
        <v>0</v>
      </c>
      <c r="E161" s="5">
        <v>0</v>
      </c>
      <c r="F161" s="5">
        <v>0</v>
      </c>
    </row>
    <row r="162" spans="1:6" x14ac:dyDescent="0.3">
      <c r="A162" s="5" t="s">
        <v>170</v>
      </c>
      <c r="B162" s="5">
        <v>-457.42</v>
      </c>
      <c r="C162" s="5">
        <v>457</v>
      </c>
      <c r="D162" s="5">
        <v>0</v>
      </c>
      <c r="E162" s="5">
        <v>0</v>
      </c>
      <c r="F162" s="5">
        <v>-0.42</v>
      </c>
    </row>
    <row r="163" spans="1:6" x14ac:dyDescent="0.3">
      <c r="A163" s="5" t="s">
        <v>171</v>
      </c>
      <c r="B163" s="5">
        <v>-11418.46</v>
      </c>
      <c r="C163" s="5">
        <v>10952.72</v>
      </c>
      <c r="D163" s="5">
        <v>1766.97</v>
      </c>
      <c r="E163" s="5">
        <v>0</v>
      </c>
      <c r="F163" s="5">
        <v>-465.74</v>
      </c>
    </row>
    <row r="164" spans="1:6" x14ac:dyDescent="0.3">
      <c r="A164" s="5" t="s">
        <v>172</v>
      </c>
      <c r="B164" s="5">
        <v>-138.22</v>
      </c>
      <c r="C164" s="5">
        <v>219.23</v>
      </c>
      <c r="D164" s="5">
        <v>81.010000000000005</v>
      </c>
      <c r="E164" s="5">
        <v>81.010000000000005</v>
      </c>
      <c r="F164" s="5">
        <v>0</v>
      </c>
    </row>
    <row r="165" spans="1:6" x14ac:dyDescent="0.3">
      <c r="A165" s="5" t="s">
        <v>173</v>
      </c>
      <c r="B165" s="5">
        <v>-3902.23</v>
      </c>
      <c r="C165" s="5">
        <v>3902</v>
      </c>
      <c r="D165" s="5">
        <v>0</v>
      </c>
      <c r="E165" s="5">
        <v>0</v>
      </c>
      <c r="F165" s="5">
        <v>-0.23</v>
      </c>
    </row>
    <row r="166" spans="1:6" x14ac:dyDescent="0.3">
      <c r="A166" s="5" t="s">
        <v>174</v>
      </c>
      <c r="B166" s="5">
        <v>-115.58</v>
      </c>
      <c r="C166" s="5">
        <v>0.18</v>
      </c>
      <c r="D166" s="5">
        <v>0.06</v>
      </c>
      <c r="E166" s="5">
        <v>0</v>
      </c>
      <c r="F166" s="5">
        <v>-115.4</v>
      </c>
    </row>
    <row r="167" spans="1:6" x14ac:dyDescent="0.3">
      <c r="A167" s="5" t="s">
        <v>175</v>
      </c>
      <c r="B167" s="5">
        <v>-18308.28</v>
      </c>
      <c r="C167" s="5">
        <v>17563.62</v>
      </c>
      <c r="D167" s="5">
        <v>2828.38</v>
      </c>
      <c r="E167" s="5">
        <v>0</v>
      </c>
      <c r="F167" s="5">
        <v>-744.66</v>
      </c>
    </row>
    <row r="168" spans="1:6" x14ac:dyDescent="0.3">
      <c r="A168" s="5" t="s">
        <v>176</v>
      </c>
      <c r="B168" s="5">
        <v>-114.58</v>
      </c>
      <c r="C168" s="5">
        <v>114</v>
      </c>
      <c r="D168" s="5">
        <v>0</v>
      </c>
      <c r="E168" s="5">
        <v>0</v>
      </c>
      <c r="F168" s="5">
        <v>-0.57999999999999996</v>
      </c>
    </row>
    <row r="169" spans="1:6" x14ac:dyDescent="0.3">
      <c r="A169" s="5" t="s">
        <v>177</v>
      </c>
      <c r="B169" s="5">
        <v>-1923144.32</v>
      </c>
      <c r="C169" s="5">
        <v>713001.08</v>
      </c>
      <c r="D169" s="5">
        <v>852650.91</v>
      </c>
      <c r="E169" s="5">
        <v>0</v>
      </c>
      <c r="F169" s="5">
        <v>-1210143.24</v>
      </c>
    </row>
    <row r="170" spans="1:6" x14ac:dyDescent="0.3">
      <c r="A170" s="5" t="s">
        <v>178</v>
      </c>
      <c r="B170" s="5">
        <v>-2722982.21</v>
      </c>
      <c r="C170" s="5">
        <v>-12030.48</v>
      </c>
      <c r="D170" s="5">
        <v>1361.24</v>
      </c>
      <c r="E170" s="5">
        <v>0</v>
      </c>
      <c r="F170" s="5">
        <v>-2735012.69</v>
      </c>
    </row>
    <row r="171" spans="1:6" x14ac:dyDescent="0.3">
      <c r="A171" s="5" t="s">
        <v>179</v>
      </c>
      <c r="B171" s="5">
        <v>-33204.17</v>
      </c>
      <c r="C171" s="5">
        <v>0</v>
      </c>
      <c r="D171" s="5">
        <v>0</v>
      </c>
      <c r="E171" s="5">
        <v>0</v>
      </c>
      <c r="F171" s="5">
        <v>-33204.17</v>
      </c>
    </row>
    <row r="172" spans="1:6" x14ac:dyDescent="0.3">
      <c r="A172" s="5" t="s">
        <v>180</v>
      </c>
      <c r="B172" s="5">
        <v>-6281589.9299999997</v>
      </c>
      <c r="C172" s="5">
        <v>43536.87</v>
      </c>
      <c r="D172" s="5">
        <v>43536.87</v>
      </c>
      <c r="E172" s="5">
        <v>0</v>
      </c>
      <c r="F172" s="5">
        <v>-6238053.0599999996</v>
      </c>
    </row>
    <row r="173" spans="1:6" x14ac:dyDescent="0.3">
      <c r="A173" s="5" t="s">
        <v>181</v>
      </c>
      <c r="B173" s="5">
        <v>-2162</v>
      </c>
      <c r="C173" s="5">
        <v>-15.05</v>
      </c>
      <c r="D173" s="5">
        <v>-4.8499999999999996</v>
      </c>
      <c r="E173" s="5">
        <v>0</v>
      </c>
      <c r="F173" s="5">
        <v>-2177.0500000000002</v>
      </c>
    </row>
    <row r="174" spans="1:6" x14ac:dyDescent="0.3">
      <c r="A174" s="5" t="s">
        <v>182</v>
      </c>
      <c r="B174" s="5">
        <v>-154960315.18000001</v>
      </c>
      <c r="C174" s="5">
        <v>0</v>
      </c>
      <c r="D174" s="5">
        <v>0</v>
      </c>
      <c r="E174" s="5">
        <v>0</v>
      </c>
      <c r="F174" s="5">
        <v>-154960315.18000001</v>
      </c>
    </row>
    <row r="175" spans="1:6" x14ac:dyDescent="0.3">
      <c r="A175" s="5" t="s">
        <v>183</v>
      </c>
      <c r="B175" s="5">
        <v>-120433484.04000001</v>
      </c>
      <c r="C175" s="5">
        <v>0</v>
      </c>
      <c r="D175" s="5">
        <v>0</v>
      </c>
      <c r="E175" s="5">
        <v>0</v>
      </c>
      <c r="F175" s="5">
        <v>-120433484.04000001</v>
      </c>
    </row>
    <row r="176" spans="1:6" x14ac:dyDescent="0.3">
      <c r="A176" s="5" t="s">
        <v>184</v>
      </c>
      <c r="B176" s="5">
        <v>244056.93</v>
      </c>
      <c r="C176" s="5">
        <v>0</v>
      </c>
      <c r="D176" s="5">
        <v>0</v>
      </c>
      <c r="E176" s="5">
        <v>244056.93</v>
      </c>
      <c r="F176" s="5">
        <v>0</v>
      </c>
    </row>
    <row r="177" spans="1:6" x14ac:dyDescent="0.3">
      <c r="A177" s="5" t="s">
        <v>185</v>
      </c>
      <c r="B177" s="5">
        <v>-2072228.54</v>
      </c>
      <c r="C177" s="5">
        <v>-706658.68</v>
      </c>
      <c r="D177" s="5">
        <v>0</v>
      </c>
      <c r="E177" s="5">
        <v>0</v>
      </c>
      <c r="F177" s="5">
        <v>-2778887.22</v>
      </c>
    </row>
    <row r="178" spans="1:6" x14ac:dyDescent="0.3">
      <c r="A178" s="5" t="s">
        <v>407</v>
      </c>
      <c r="B178" s="5">
        <v>-89250382.189999998</v>
      </c>
      <c r="C178" s="5">
        <v>89250382.189999998</v>
      </c>
      <c r="D178" s="5">
        <v>0</v>
      </c>
      <c r="E178" s="5">
        <v>0</v>
      </c>
      <c r="F178" s="5">
        <v>0</v>
      </c>
    </row>
    <row r="179" spans="1:6" x14ac:dyDescent="0.3">
      <c r="A179" s="5" t="s">
        <v>186</v>
      </c>
      <c r="B179" s="5">
        <v>-11629323.18</v>
      </c>
      <c r="C179" s="5">
        <v>0</v>
      </c>
      <c r="D179" s="5">
        <v>0</v>
      </c>
      <c r="E179" s="5">
        <v>0</v>
      </c>
      <c r="F179" s="5">
        <v>-11629323.18</v>
      </c>
    </row>
    <row r="180" spans="1:6" x14ac:dyDescent="0.3">
      <c r="A180" s="5" t="s">
        <v>187</v>
      </c>
      <c r="B180" s="5">
        <v>-40322145.210000001</v>
      </c>
      <c r="C180" s="5">
        <v>0</v>
      </c>
      <c r="D180" s="5">
        <v>0</v>
      </c>
      <c r="E180" s="5">
        <v>0</v>
      </c>
      <c r="F180" s="5">
        <v>-40322145.210000001</v>
      </c>
    </row>
    <row r="181" spans="1:6" x14ac:dyDescent="0.3">
      <c r="A181" s="5" t="s">
        <v>188</v>
      </c>
      <c r="B181" s="5">
        <v>-30893105.48</v>
      </c>
      <c r="C181" s="5">
        <v>0</v>
      </c>
      <c r="D181" s="5">
        <v>0</v>
      </c>
      <c r="E181" s="5">
        <v>0</v>
      </c>
      <c r="F181" s="5">
        <v>-30893105.48</v>
      </c>
    </row>
    <row r="182" spans="1:6" x14ac:dyDescent="0.3">
      <c r="A182" s="5" t="s">
        <v>189</v>
      </c>
      <c r="B182" s="5">
        <v>-26737757.899999999</v>
      </c>
      <c r="C182" s="5">
        <v>0</v>
      </c>
      <c r="D182" s="5">
        <v>0</v>
      </c>
      <c r="E182" s="5">
        <v>0</v>
      </c>
      <c r="F182" s="5">
        <v>-26737757.899999999</v>
      </c>
    </row>
    <row r="183" spans="1:6" x14ac:dyDescent="0.3">
      <c r="A183" s="5" t="s">
        <v>190</v>
      </c>
      <c r="B183" s="5">
        <v>-29903412.940000001</v>
      </c>
      <c r="C183" s="5">
        <v>0</v>
      </c>
      <c r="D183" s="5">
        <v>0</v>
      </c>
      <c r="E183" s="5">
        <v>0</v>
      </c>
      <c r="F183" s="5">
        <v>-29903412.940000001</v>
      </c>
    </row>
    <row r="184" spans="1:6" x14ac:dyDescent="0.3">
      <c r="A184" s="5" t="s">
        <v>191</v>
      </c>
      <c r="B184" s="5">
        <v>-11719799.6</v>
      </c>
      <c r="C184" s="5">
        <v>0</v>
      </c>
      <c r="D184" s="5">
        <v>0</v>
      </c>
      <c r="E184" s="5">
        <v>0</v>
      </c>
      <c r="F184" s="5">
        <v>-11719799.6</v>
      </c>
    </row>
    <row r="185" spans="1:6" x14ac:dyDescent="0.3">
      <c r="A185" s="5" t="s">
        <v>192</v>
      </c>
      <c r="B185" s="5">
        <v>-1763230.25</v>
      </c>
      <c r="C185" s="5">
        <v>0</v>
      </c>
      <c r="D185" s="5">
        <v>0</v>
      </c>
      <c r="E185" s="5">
        <v>0</v>
      </c>
      <c r="F185" s="5">
        <v>-1763230.25</v>
      </c>
    </row>
    <row r="186" spans="1:6" x14ac:dyDescent="0.3">
      <c r="A186" s="5" t="s">
        <v>193</v>
      </c>
      <c r="B186" s="5">
        <v>-579310.35</v>
      </c>
      <c r="C186" s="5">
        <v>0</v>
      </c>
      <c r="D186" s="5">
        <v>0</v>
      </c>
      <c r="E186" s="5">
        <v>0</v>
      </c>
      <c r="F186" s="5">
        <v>-579310.35</v>
      </c>
    </row>
    <row r="187" spans="1:6" x14ac:dyDescent="0.3">
      <c r="A187" s="5" t="s">
        <v>194</v>
      </c>
      <c r="B187" s="5">
        <v>-2218328.11</v>
      </c>
      <c r="C187" s="5">
        <v>0</v>
      </c>
      <c r="D187" s="5">
        <v>0</v>
      </c>
      <c r="E187" s="5">
        <v>0</v>
      </c>
      <c r="F187" s="5">
        <v>-2218328.11</v>
      </c>
    </row>
    <row r="188" spans="1:6" x14ac:dyDescent="0.3">
      <c r="A188" s="5" t="s">
        <v>195</v>
      </c>
      <c r="B188" s="5">
        <v>-4588776.83</v>
      </c>
      <c r="C188" s="5">
        <v>0</v>
      </c>
      <c r="D188" s="5">
        <v>0</v>
      </c>
      <c r="E188" s="5">
        <v>0</v>
      </c>
      <c r="F188" s="5">
        <v>-4588776.83</v>
      </c>
    </row>
    <row r="189" spans="1:6" x14ac:dyDescent="0.3">
      <c r="A189" s="5" t="s">
        <v>196</v>
      </c>
      <c r="B189" s="5">
        <v>-1413886.65</v>
      </c>
      <c r="C189" s="5">
        <v>0</v>
      </c>
      <c r="D189" s="5">
        <v>0</v>
      </c>
      <c r="E189" s="5">
        <v>0</v>
      </c>
      <c r="F189" s="5">
        <v>-1413886.65</v>
      </c>
    </row>
    <row r="190" spans="1:6" x14ac:dyDescent="0.3">
      <c r="A190" s="5" t="s">
        <v>197</v>
      </c>
      <c r="B190" s="5">
        <v>-125702.39</v>
      </c>
      <c r="C190" s="5">
        <v>0</v>
      </c>
      <c r="D190" s="5">
        <v>0</v>
      </c>
      <c r="E190" s="5">
        <v>0</v>
      </c>
      <c r="F190" s="5">
        <v>-125702.39</v>
      </c>
    </row>
    <row r="191" spans="1:6" x14ac:dyDescent="0.3">
      <c r="A191" s="5" t="s">
        <v>198</v>
      </c>
      <c r="B191" s="5">
        <v>-789337.57</v>
      </c>
      <c r="C191" s="5">
        <v>0</v>
      </c>
      <c r="D191" s="5">
        <v>0</v>
      </c>
      <c r="E191" s="5">
        <v>0</v>
      </c>
      <c r="F191" s="5">
        <v>-789337.57</v>
      </c>
    </row>
    <row r="192" spans="1:6" x14ac:dyDescent="0.3">
      <c r="A192" s="5" t="s">
        <v>199</v>
      </c>
      <c r="B192" s="5">
        <v>-34468407.950000003</v>
      </c>
      <c r="C192" s="5">
        <v>0</v>
      </c>
      <c r="D192" s="5">
        <v>0</v>
      </c>
      <c r="E192" s="5">
        <v>0</v>
      </c>
      <c r="F192" s="5">
        <v>-34468407.950000003</v>
      </c>
    </row>
    <row r="193" spans="1:6" x14ac:dyDescent="0.3">
      <c r="A193" s="5" t="s">
        <v>200</v>
      </c>
      <c r="B193" s="5">
        <v>-10359325.960000001</v>
      </c>
      <c r="C193" s="5">
        <v>0</v>
      </c>
      <c r="D193" s="5">
        <v>0</v>
      </c>
      <c r="E193" s="5">
        <v>0</v>
      </c>
      <c r="F193" s="5">
        <v>-10359325.960000001</v>
      </c>
    </row>
    <row r="194" spans="1:6" x14ac:dyDescent="0.3">
      <c r="A194" s="5" t="s">
        <v>201</v>
      </c>
      <c r="B194" s="5">
        <v>-13644265.300000001</v>
      </c>
      <c r="C194" s="5">
        <v>1632433.79</v>
      </c>
      <c r="D194" s="5">
        <v>0</v>
      </c>
      <c r="E194" s="5">
        <v>0</v>
      </c>
      <c r="F194" s="5">
        <v>-12011831.51</v>
      </c>
    </row>
    <row r="195" spans="1:6" x14ac:dyDescent="0.3">
      <c r="A195" s="5" t="s">
        <v>202</v>
      </c>
      <c r="B195" s="5">
        <v>-20301208.289999999</v>
      </c>
      <c r="C195" s="5">
        <v>0</v>
      </c>
      <c r="D195" s="5">
        <v>0</v>
      </c>
      <c r="E195" s="5">
        <v>0</v>
      </c>
      <c r="F195" s="5">
        <v>-20301208.289999999</v>
      </c>
    </row>
    <row r="196" spans="1:6" x14ac:dyDescent="0.3">
      <c r="A196" s="5" t="s">
        <v>203</v>
      </c>
      <c r="B196" s="5">
        <v>-18178350.760000002</v>
      </c>
      <c r="C196" s="5">
        <v>0</v>
      </c>
      <c r="D196" s="5">
        <v>0</v>
      </c>
      <c r="E196" s="5">
        <v>0</v>
      </c>
      <c r="F196" s="5">
        <v>-18178350.760000002</v>
      </c>
    </row>
    <row r="197" spans="1:6" x14ac:dyDescent="0.3">
      <c r="A197" s="5" t="s">
        <v>204</v>
      </c>
      <c r="B197" s="5">
        <v>-13344943.58</v>
      </c>
      <c r="C197" s="5">
        <v>-1937286.69</v>
      </c>
      <c r="D197" s="5">
        <v>-1937286.69</v>
      </c>
      <c r="E197" s="5">
        <v>0</v>
      </c>
      <c r="F197" s="5">
        <v>-15282230.27</v>
      </c>
    </row>
    <row r="198" spans="1:6" x14ac:dyDescent="0.3">
      <c r="A198" s="5" t="s">
        <v>205</v>
      </c>
      <c r="B198" s="5">
        <v>-48742685.729999997</v>
      </c>
      <c r="C198" s="5">
        <v>-2268120.42</v>
      </c>
      <c r="D198" s="5">
        <v>-2268120.42</v>
      </c>
      <c r="E198" s="5">
        <v>0</v>
      </c>
      <c r="F198" s="5">
        <v>-51010806.149999999</v>
      </c>
    </row>
    <row r="199" spans="1:6" x14ac:dyDescent="0.3">
      <c r="A199" s="5" t="s">
        <v>206</v>
      </c>
      <c r="B199" s="5">
        <v>-18203705.969999999</v>
      </c>
      <c r="C199" s="5">
        <v>-3062581.16</v>
      </c>
      <c r="D199" s="5">
        <v>-3062581.16</v>
      </c>
      <c r="E199" s="5">
        <v>0</v>
      </c>
      <c r="F199" s="5">
        <v>-21266287.129999999</v>
      </c>
    </row>
    <row r="200" spans="1:6" x14ac:dyDescent="0.3">
      <c r="A200" s="5" t="s">
        <v>207</v>
      </c>
      <c r="B200" s="5">
        <v>-13539238.529999999</v>
      </c>
      <c r="C200" s="5">
        <v>-2758088.01</v>
      </c>
      <c r="D200" s="5">
        <v>-2758088.01</v>
      </c>
      <c r="E200" s="5">
        <v>0</v>
      </c>
      <c r="F200" s="5">
        <v>-16297326.539999999</v>
      </c>
    </row>
    <row r="201" spans="1:6" x14ac:dyDescent="0.3">
      <c r="A201" s="5" t="s">
        <v>208</v>
      </c>
      <c r="B201" s="5">
        <v>-37851168.189999998</v>
      </c>
      <c r="C201" s="5">
        <v>0</v>
      </c>
      <c r="D201" s="5">
        <v>0</v>
      </c>
      <c r="E201" s="5">
        <v>0</v>
      </c>
      <c r="F201" s="5">
        <v>-37851168.189999998</v>
      </c>
    </row>
    <row r="202" spans="1:6" x14ac:dyDescent="0.3">
      <c r="A202" s="5" t="s">
        <v>209</v>
      </c>
      <c r="B202" s="5">
        <v>-30204892.109999999</v>
      </c>
      <c r="C202" s="5">
        <v>0</v>
      </c>
      <c r="D202" s="5">
        <v>0</v>
      </c>
      <c r="E202" s="5">
        <v>0</v>
      </c>
      <c r="F202" s="5">
        <v>-30204892.109999999</v>
      </c>
    </row>
    <row r="203" spans="1:6" x14ac:dyDescent="0.3">
      <c r="A203" s="5" t="s">
        <v>210</v>
      </c>
      <c r="B203" s="5">
        <v>-36012227.969999999</v>
      </c>
      <c r="C203" s="5">
        <v>0</v>
      </c>
      <c r="D203" s="5">
        <v>0</v>
      </c>
      <c r="E203" s="5">
        <v>0</v>
      </c>
      <c r="F203" s="5">
        <v>-36012227.969999999</v>
      </c>
    </row>
    <row r="204" spans="1:6" x14ac:dyDescent="0.3">
      <c r="A204" s="5" t="s">
        <v>211</v>
      </c>
      <c r="B204" s="5">
        <v>-18198393</v>
      </c>
      <c r="C204" s="5">
        <v>-12541569.609999999</v>
      </c>
      <c r="D204" s="5">
        <v>-12541569.609999999</v>
      </c>
      <c r="E204" s="5">
        <v>0</v>
      </c>
      <c r="F204" s="5">
        <v>-30739962.609999999</v>
      </c>
    </row>
    <row r="205" spans="1:6" x14ac:dyDescent="0.3">
      <c r="A205" s="5" t="s">
        <v>408</v>
      </c>
      <c r="B205" s="5">
        <v>0</v>
      </c>
      <c r="C205" s="5">
        <v>-16707245.09</v>
      </c>
      <c r="D205" s="5">
        <v>-16707245.09</v>
      </c>
      <c r="E205" s="5">
        <v>0</v>
      </c>
      <c r="F205" s="5">
        <v>-16707245.09</v>
      </c>
    </row>
    <row r="206" spans="1:6" x14ac:dyDescent="0.3">
      <c r="A206" s="5" t="s">
        <v>212</v>
      </c>
      <c r="B206" s="5">
        <v>44025437.979999997</v>
      </c>
      <c r="C206" s="5">
        <v>0</v>
      </c>
      <c r="D206" s="5">
        <v>0</v>
      </c>
      <c r="E206" s="5">
        <v>44025437.979999997</v>
      </c>
      <c r="F206" s="5">
        <v>0</v>
      </c>
    </row>
    <row r="207" spans="1:6" x14ac:dyDescent="0.3">
      <c r="A207" s="5" t="s">
        <v>213</v>
      </c>
      <c r="B207" s="5">
        <v>3067603.64</v>
      </c>
      <c r="C207" s="5">
        <v>0</v>
      </c>
      <c r="D207" s="5">
        <v>0</v>
      </c>
      <c r="E207" s="5">
        <v>3067603.64</v>
      </c>
      <c r="F207" s="5">
        <v>0</v>
      </c>
    </row>
    <row r="208" spans="1:6" x14ac:dyDescent="0.3">
      <c r="A208" s="5" t="s">
        <v>214</v>
      </c>
      <c r="B208" s="5">
        <v>-17860783.289999999</v>
      </c>
      <c r="C208" s="5">
        <v>-1632433.79</v>
      </c>
      <c r="D208" s="5">
        <v>0</v>
      </c>
      <c r="E208" s="5">
        <v>0</v>
      </c>
      <c r="F208" s="5">
        <v>-19493217.079999998</v>
      </c>
    </row>
    <row r="209" spans="1:6" x14ac:dyDescent="0.3">
      <c r="A209" s="5" t="s">
        <v>215</v>
      </c>
      <c r="B209" s="5">
        <v>39801906.710000001</v>
      </c>
      <c r="C209" s="5">
        <v>0</v>
      </c>
      <c r="D209" s="5">
        <v>0</v>
      </c>
      <c r="E209" s="5">
        <v>39801906.710000001</v>
      </c>
      <c r="F209" s="5">
        <v>0</v>
      </c>
    </row>
    <row r="210" spans="1:6" x14ac:dyDescent="0.3">
      <c r="A210" s="5" t="s">
        <v>216</v>
      </c>
      <c r="B210" s="5">
        <v>10526513.710000001</v>
      </c>
      <c r="C210" s="5">
        <v>0</v>
      </c>
      <c r="D210" s="5">
        <v>0</v>
      </c>
      <c r="E210" s="5">
        <v>10526513.710000001</v>
      </c>
      <c r="F210" s="5">
        <v>0</v>
      </c>
    </row>
    <row r="211" spans="1:6" x14ac:dyDescent="0.3">
      <c r="A211" s="5" t="s">
        <v>217</v>
      </c>
      <c r="B211" s="5">
        <v>1556589.33</v>
      </c>
      <c r="C211" s="5">
        <v>1937286.69</v>
      </c>
      <c r="D211" s="5">
        <v>1937286.69</v>
      </c>
      <c r="E211" s="5">
        <v>3493876.02</v>
      </c>
      <c r="F211" s="5">
        <v>0</v>
      </c>
    </row>
    <row r="212" spans="1:6" x14ac:dyDescent="0.3">
      <c r="A212" s="5" t="s">
        <v>218</v>
      </c>
      <c r="B212" s="5">
        <v>19260754.850000001</v>
      </c>
      <c r="C212" s="5">
        <v>2268120.42</v>
      </c>
      <c r="D212" s="5">
        <v>2268120.42</v>
      </c>
      <c r="E212" s="5">
        <v>21528875.27</v>
      </c>
      <c r="F212" s="5">
        <v>0</v>
      </c>
    </row>
    <row r="213" spans="1:6" x14ac:dyDescent="0.3">
      <c r="A213" s="5" t="s">
        <v>219</v>
      </c>
      <c r="B213" s="5">
        <v>21982768.84</v>
      </c>
      <c r="C213" s="5">
        <v>3062581.16</v>
      </c>
      <c r="D213" s="5">
        <v>3062581.16</v>
      </c>
      <c r="E213" s="5">
        <v>25045350</v>
      </c>
      <c r="F213" s="5">
        <v>0</v>
      </c>
    </row>
    <row r="214" spans="1:6" x14ac:dyDescent="0.3">
      <c r="A214" s="5" t="s">
        <v>220</v>
      </c>
      <c r="B214" s="5">
        <v>33520558.129999999</v>
      </c>
      <c r="C214" s="5">
        <v>2758088.01</v>
      </c>
      <c r="D214" s="5">
        <v>2758088.01</v>
      </c>
      <c r="E214" s="5">
        <v>36278646.140000001</v>
      </c>
      <c r="F214" s="5">
        <v>0</v>
      </c>
    </row>
    <row r="215" spans="1:6" x14ac:dyDescent="0.3">
      <c r="A215" s="5" t="s">
        <v>221</v>
      </c>
      <c r="B215" s="5">
        <v>6237632.9299999997</v>
      </c>
      <c r="C215" s="5">
        <v>0</v>
      </c>
      <c r="D215" s="5">
        <v>0</v>
      </c>
      <c r="E215" s="5">
        <v>6237632.9299999997</v>
      </c>
      <c r="F215" s="5">
        <v>0</v>
      </c>
    </row>
    <row r="216" spans="1:6" x14ac:dyDescent="0.3">
      <c r="A216" s="5" t="s">
        <v>222</v>
      </c>
      <c r="B216" s="5">
        <v>-19005837.09</v>
      </c>
      <c r="C216" s="5">
        <v>0</v>
      </c>
      <c r="D216" s="5">
        <v>0</v>
      </c>
      <c r="E216" s="5">
        <v>0</v>
      </c>
      <c r="F216" s="5">
        <v>-19005837.09</v>
      </c>
    </row>
    <row r="217" spans="1:6" x14ac:dyDescent="0.3">
      <c r="A217" s="5" t="s">
        <v>223</v>
      </c>
      <c r="B217" s="5">
        <v>3103782.17</v>
      </c>
      <c r="C217" s="5">
        <v>0</v>
      </c>
      <c r="D217" s="5">
        <v>0</v>
      </c>
      <c r="E217" s="5">
        <v>3103782.17</v>
      </c>
      <c r="F217" s="5">
        <v>0</v>
      </c>
    </row>
    <row r="218" spans="1:6" x14ac:dyDescent="0.3">
      <c r="A218" s="5" t="s">
        <v>224</v>
      </c>
      <c r="B218" s="5">
        <v>-24411783.73</v>
      </c>
      <c r="C218" s="5">
        <v>10909135.82</v>
      </c>
      <c r="D218" s="5">
        <v>12541569.609999999</v>
      </c>
      <c r="E218" s="5">
        <v>0</v>
      </c>
      <c r="F218" s="5">
        <v>-13502647.91</v>
      </c>
    </row>
    <row r="219" spans="1:6" x14ac:dyDescent="0.3">
      <c r="A219" s="5" t="s">
        <v>409</v>
      </c>
      <c r="B219" s="5">
        <v>0</v>
      </c>
      <c r="C219" s="5">
        <v>-72543137.099999994</v>
      </c>
      <c r="D219" s="5">
        <v>16707245.09</v>
      </c>
      <c r="E219" s="5">
        <v>0</v>
      </c>
      <c r="F219" s="5">
        <v>-72543137.099999994</v>
      </c>
    </row>
    <row r="220" spans="1:6" x14ac:dyDescent="0.3">
      <c r="A220" s="5" t="s">
        <v>225</v>
      </c>
      <c r="B220" s="5">
        <v>-5474</v>
      </c>
      <c r="C220" s="5">
        <v>0</v>
      </c>
      <c r="D220" s="5">
        <v>0</v>
      </c>
      <c r="E220" s="5">
        <v>0</v>
      </c>
      <c r="F220" s="5">
        <v>-5474</v>
      </c>
    </row>
    <row r="221" spans="1:6" x14ac:dyDescent="0.3">
      <c r="A221" s="5" t="s">
        <v>226</v>
      </c>
      <c r="B221" s="5">
        <v>0</v>
      </c>
      <c r="C221" s="5">
        <v>-6547370.0599999996</v>
      </c>
      <c r="D221" s="5">
        <v>-2073793.52</v>
      </c>
      <c r="E221" s="5">
        <v>0</v>
      </c>
      <c r="F221" s="5">
        <v>-6547370.0599999996</v>
      </c>
    </row>
    <row r="222" spans="1:6" x14ac:dyDescent="0.3">
      <c r="A222" s="5" t="s">
        <v>227</v>
      </c>
      <c r="B222" s="5">
        <v>0</v>
      </c>
      <c r="C222" s="5">
        <v>-48458004.619999997</v>
      </c>
      <c r="D222" s="5">
        <v>-15995586.029999999</v>
      </c>
      <c r="E222" s="5">
        <v>0</v>
      </c>
      <c r="F222" s="5">
        <v>-48458004.619999997</v>
      </c>
    </row>
    <row r="223" spans="1:6" x14ac:dyDescent="0.3">
      <c r="A223" s="5" t="s">
        <v>228</v>
      </c>
      <c r="B223" s="5">
        <v>0</v>
      </c>
      <c r="C223" s="5">
        <v>-87592.91</v>
      </c>
      <c r="D223" s="5">
        <v>-18955.98</v>
      </c>
      <c r="E223" s="5">
        <v>0</v>
      </c>
      <c r="F223" s="5">
        <v>-87592.91</v>
      </c>
    </row>
    <row r="224" spans="1:6" x14ac:dyDescent="0.3">
      <c r="A224" s="5" t="s">
        <v>229</v>
      </c>
      <c r="B224" s="5">
        <v>0</v>
      </c>
      <c r="C224" s="5">
        <v>-107612.13</v>
      </c>
      <c r="D224" s="5">
        <v>-23396.01</v>
      </c>
      <c r="E224" s="5">
        <v>0</v>
      </c>
      <c r="F224" s="5">
        <v>-107612.13</v>
      </c>
    </row>
    <row r="225" spans="1:6" x14ac:dyDescent="0.3">
      <c r="A225" s="5" t="s">
        <v>230</v>
      </c>
      <c r="B225" s="5">
        <v>0</v>
      </c>
      <c r="C225" s="5">
        <v>-9086240.7100000009</v>
      </c>
      <c r="D225" s="5">
        <v>-2984096.87</v>
      </c>
      <c r="E225" s="5">
        <v>0</v>
      </c>
      <c r="F225" s="5">
        <v>-9086240.7100000009</v>
      </c>
    </row>
    <row r="226" spans="1:6" x14ac:dyDescent="0.3">
      <c r="A226" s="5" t="s">
        <v>231</v>
      </c>
      <c r="B226" s="5">
        <v>0</v>
      </c>
      <c r="C226" s="5">
        <v>-6270084.7000000002</v>
      </c>
      <c r="D226" s="5">
        <v>-2110370.71</v>
      </c>
      <c r="E226" s="5">
        <v>0</v>
      </c>
      <c r="F226" s="5">
        <v>-6270084.7000000002</v>
      </c>
    </row>
    <row r="227" spans="1:6" x14ac:dyDescent="0.3">
      <c r="A227" s="5" t="s">
        <v>232</v>
      </c>
      <c r="B227" s="5">
        <v>0</v>
      </c>
      <c r="C227" s="5">
        <v>-81588.289999999994</v>
      </c>
      <c r="D227" s="5">
        <v>-7732.55</v>
      </c>
      <c r="E227" s="5">
        <v>0</v>
      </c>
      <c r="F227" s="5">
        <v>-81588.289999999994</v>
      </c>
    </row>
    <row r="228" spans="1:6" x14ac:dyDescent="0.3">
      <c r="A228" s="5" t="s">
        <v>234</v>
      </c>
      <c r="B228" s="5">
        <v>0</v>
      </c>
      <c r="C228" s="5">
        <v>-880505.39</v>
      </c>
      <c r="D228" s="5">
        <v>-315236.15999999997</v>
      </c>
      <c r="E228" s="5">
        <v>0</v>
      </c>
      <c r="F228" s="5">
        <v>-880505.39</v>
      </c>
    </row>
    <row r="229" spans="1:6" x14ac:dyDescent="0.3">
      <c r="A229" s="5" t="s">
        <v>235</v>
      </c>
      <c r="B229" s="5">
        <v>0</v>
      </c>
      <c r="C229" s="5">
        <v>-472321.08</v>
      </c>
      <c r="D229" s="5">
        <v>-178114.35</v>
      </c>
      <c r="E229" s="5">
        <v>0</v>
      </c>
      <c r="F229" s="5">
        <v>-472321.08</v>
      </c>
    </row>
    <row r="230" spans="1:6" x14ac:dyDescent="0.3">
      <c r="A230" s="5" t="s">
        <v>236</v>
      </c>
      <c r="B230" s="5">
        <v>0</v>
      </c>
      <c r="C230" s="5">
        <v>-926754.04</v>
      </c>
      <c r="D230" s="5">
        <v>-347399.92</v>
      </c>
      <c r="E230" s="5">
        <v>0</v>
      </c>
      <c r="F230" s="5">
        <v>-926754.04</v>
      </c>
    </row>
    <row r="231" spans="1:6" x14ac:dyDescent="0.3">
      <c r="A231" s="5" t="s">
        <v>237</v>
      </c>
      <c r="B231" s="5">
        <v>0</v>
      </c>
      <c r="C231" s="5">
        <v>-24285.57</v>
      </c>
      <c r="D231" s="5">
        <v>0</v>
      </c>
      <c r="E231" s="5">
        <v>0</v>
      </c>
      <c r="F231" s="5">
        <v>-24285.57</v>
      </c>
    </row>
    <row r="232" spans="1:6" x14ac:dyDescent="0.3">
      <c r="A232" s="5" t="s">
        <v>238</v>
      </c>
      <c r="B232" s="5">
        <v>0</v>
      </c>
      <c r="C232" s="5">
        <v>-259130.85</v>
      </c>
      <c r="D232" s="5">
        <v>-61013.64</v>
      </c>
      <c r="E232" s="5">
        <v>0</v>
      </c>
      <c r="F232" s="5">
        <v>-259130.85</v>
      </c>
    </row>
    <row r="233" spans="1:6" x14ac:dyDescent="0.3">
      <c r="A233" s="5" t="s">
        <v>239</v>
      </c>
      <c r="B233" s="5">
        <v>0</v>
      </c>
      <c r="C233" s="5">
        <v>-347602.07</v>
      </c>
      <c r="D233" s="5">
        <v>-82461.27</v>
      </c>
      <c r="E233" s="5">
        <v>0</v>
      </c>
      <c r="F233" s="5">
        <v>-347602.07</v>
      </c>
    </row>
    <row r="234" spans="1:6" x14ac:dyDescent="0.3">
      <c r="A234" s="5" t="s">
        <v>240</v>
      </c>
      <c r="B234" s="5">
        <v>0</v>
      </c>
      <c r="C234" s="5">
        <v>-25598.959999999999</v>
      </c>
      <c r="D234" s="5">
        <v>0</v>
      </c>
      <c r="E234" s="5">
        <v>0</v>
      </c>
      <c r="F234" s="5">
        <v>-25598.959999999999</v>
      </c>
    </row>
    <row r="235" spans="1:6" x14ac:dyDescent="0.3">
      <c r="A235" s="5" t="s">
        <v>241</v>
      </c>
      <c r="B235" s="5">
        <v>0</v>
      </c>
      <c r="C235" s="5">
        <v>-786.24</v>
      </c>
      <c r="D235" s="5">
        <v>-87.36</v>
      </c>
      <c r="E235" s="5">
        <v>0</v>
      </c>
      <c r="F235" s="5">
        <v>-786.24</v>
      </c>
    </row>
    <row r="236" spans="1:6" x14ac:dyDescent="0.3">
      <c r="A236" s="5" t="s">
        <v>242</v>
      </c>
      <c r="B236" s="5">
        <v>0</v>
      </c>
      <c r="C236" s="5">
        <v>-18891.7</v>
      </c>
      <c r="D236" s="5">
        <v>-5170.3599999999997</v>
      </c>
      <c r="E236" s="5">
        <v>0</v>
      </c>
      <c r="F236" s="5">
        <v>-18891.7</v>
      </c>
    </row>
    <row r="237" spans="1:6" x14ac:dyDescent="0.3">
      <c r="A237" s="5" t="s">
        <v>243</v>
      </c>
      <c r="B237" s="5">
        <v>0</v>
      </c>
      <c r="C237" s="5">
        <v>-41362.879999999997</v>
      </c>
      <c r="D237" s="5">
        <v>-9943</v>
      </c>
      <c r="E237" s="5">
        <v>0</v>
      </c>
      <c r="F237" s="5">
        <v>-41362.879999999997</v>
      </c>
    </row>
    <row r="238" spans="1:6" x14ac:dyDescent="0.3">
      <c r="A238" s="5" t="s">
        <v>244</v>
      </c>
      <c r="B238" s="5">
        <v>0</v>
      </c>
      <c r="C238" s="5">
        <v>-76242.44</v>
      </c>
      <c r="D238" s="5">
        <v>-17229.259999999998</v>
      </c>
      <c r="E238" s="5">
        <v>0</v>
      </c>
      <c r="F238" s="5">
        <v>-76242.44</v>
      </c>
    </row>
    <row r="239" spans="1:6" x14ac:dyDescent="0.3">
      <c r="A239" s="5" t="s">
        <v>245</v>
      </c>
      <c r="B239" s="5">
        <v>0</v>
      </c>
      <c r="C239" s="5">
        <v>-67077.94</v>
      </c>
      <c r="D239" s="5">
        <v>-16679.39</v>
      </c>
      <c r="E239" s="5">
        <v>0</v>
      </c>
      <c r="F239" s="5">
        <v>-67077.94</v>
      </c>
    </row>
    <row r="240" spans="1:6" x14ac:dyDescent="0.3">
      <c r="A240" s="5" t="s">
        <v>246</v>
      </c>
      <c r="B240" s="5">
        <v>0</v>
      </c>
      <c r="C240" s="5">
        <v>-113319.99</v>
      </c>
      <c r="D240" s="5">
        <v>-26638.799999999999</v>
      </c>
      <c r="E240" s="5">
        <v>0</v>
      </c>
      <c r="F240" s="5">
        <v>-113319.99</v>
      </c>
    </row>
    <row r="241" spans="1:6" x14ac:dyDescent="0.3">
      <c r="A241" s="5" t="s">
        <v>247</v>
      </c>
      <c r="B241" s="5">
        <v>0</v>
      </c>
      <c r="C241" s="5">
        <v>-998391.24</v>
      </c>
      <c r="D241" s="5">
        <v>-354806.23</v>
      </c>
      <c r="E241" s="5">
        <v>0</v>
      </c>
      <c r="F241" s="5">
        <v>-998391.24</v>
      </c>
    </row>
    <row r="242" spans="1:6" x14ac:dyDescent="0.3">
      <c r="A242" s="5" t="s">
        <v>248</v>
      </c>
      <c r="B242" s="5">
        <v>0</v>
      </c>
      <c r="C242" s="5">
        <v>-439784.02</v>
      </c>
      <c r="D242" s="5">
        <v>-135939.99</v>
      </c>
      <c r="E242" s="5">
        <v>0</v>
      </c>
      <c r="F242" s="5">
        <v>-439784.02</v>
      </c>
    </row>
    <row r="243" spans="1:6" x14ac:dyDescent="0.3">
      <c r="A243" s="5" t="s">
        <v>249</v>
      </c>
      <c r="B243" s="5">
        <v>0</v>
      </c>
      <c r="C243" s="5">
        <v>-11833.44</v>
      </c>
      <c r="D243" s="5">
        <v>-4185.63</v>
      </c>
      <c r="E243" s="5">
        <v>0</v>
      </c>
      <c r="F243" s="5">
        <v>-11833.44</v>
      </c>
    </row>
    <row r="244" spans="1:6" x14ac:dyDescent="0.3">
      <c r="A244" s="5" t="s">
        <v>251</v>
      </c>
      <c r="B244" s="5">
        <v>0</v>
      </c>
      <c r="C244" s="5">
        <v>-257632.9</v>
      </c>
      <c r="D244" s="5">
        <v>-93159.22</v>
      </c>
      <c r="E244" s="5">
        <v>0</v>
      </c>
      <c r="F244" s="5">
        <v>-257632.9</v>
      </c>
    </row>
    <row r="245" spans="1:6" x14ac:dyDescent="0.3">
      <c r="A245" s="5" t="s">
        <v>252</v>
      </c>
      <c r="B245" s="5">
        <v>0</v>
      </c>
      <c r="C245" s="5">
        <v>-57964.88</v>
      </c>
      <c r="D245" s="5">
        <v>-10311.56</v>
      </c>
      <c r="E245" s="5">
        <v>0</v>
      </c>
      <c r="F245" s="5">
        <v>-57964.88</v>
      </c>
    </row>
    <row r="246" spans="1:6" x14ac:dyDescent="0.3">
      <c r="A246" s="5" t="s">
        <v>253</v>
      </c>
      <c r="B246" s="5">
        <v>0</v>
      </c>
      <c r="C246" s="5">
        <v>-559908.63</v>
      </c>
      <c r="D246" s="5">
        <v>-181200.55</v>
      </c>
      <c r="E246" s="5">
        <v>0</v>
      </c>
      <c r="F246" s="5">
        <v>-559908.63</v>
      </c>
    </row>
    <row r="247" spans="1:6" x14ac:dyDescent="0.3">
      <c r="A247" s="5" t="s">
        <v>254</v>
      </c>
      <c r="B247" s="5">
        <v>0</v>
      </c>
      <c r="C247" s="5">
        <v>-24732.63</v>
      </c>
      <c r="D247" s="5">
        <v>-7599.15</v>
      </c>
      <c r="E247" s="5">
        <v>0</v>
      </c>
      <c r="F247" s="5">
        <v>-24732.63</v>
      </c>
    </row>
    <row r="248" spans="1:6" x14ac:dyDescent="0.3">
      <c r="A248" s="5" t="s">
        <v>410</v>
      </c>
      <c r="B248" s="5">
        <v>0</v>
      </c>
      <c r="C248" s="5">
        <v>-80836.42</v>
      </c>
      <c r="D248" s="5">
        <v>0</v>
      </c>
      <c r="E248" s="5">
        <v>0</v>
      </c>
      <c r="F248" s="5">
        <v>-80836.42</v>
      </c>
    </row>
    <row r="249" spans="1:6" x14ac:dyDescent="0.3">
      <c r="A249" s="5" t="s">
        <v>259</v>
      </c>
      <c r="B249" s="5">
        <v>0</v>
      </c>
      <c r="C249" s="5">
        <v>-11735.24</v>
      </c>
      <c r="D249" s="5">
        <v>0</v>
      </c>
      <c r="E249" s="5">
        <v>0</v>
      </c>
      <c r="F249" s="5">
        <v>-11735.24</v>
      </c>
    </row>
    <row r="250" spans="1:6" x14ac:dyDescent="0.3">
      <c r="A250" s="5" t="s">
        <v>260</v>
      </c>
      <c r="B250" s="5">
        <v>0</v>
      </c>
      <c r="C250" s="5">
        <v>-10.220000000000001</v>
      </c>
      <c r="D250" s="5">
        <v>-7.0000000000000007E-2</v>
      </c>
      <c r="E250" s="5">
        <v>0</v>
      </c>
      <c r="F250" s="5">
        <v>-10.220000000000001</v>
      </c>
    </row>
    <row r="251" spans="1:6" x14ac:dyDescent="0.3">
      <c r="A251" s="5" t="s">
        <v>261</v>
      </c>
      <c r="B251" s="5">
        <v>0</v>
      </c>
      <c r="C251" s="5">
        <v>11991850.49</v>
      </c>
      <c r="D251" s="5">
        <v>5461974.8499999996</v>
      </c>
      <c r="E251" s="5">
        <v>11991850.49</v>
      </c>
      <c r="F251" s="5">
        <v>0</v>
      </c>
    </row>
    <row r="252" spans="1:6" x14ac:dyDescent="0.3">
      <c r="A252" s="5" t="s">
        <v>262</v>
      </c>
      <c r="B252" s="5">
        <v>0</v>
      </c>
      <c r="C252" s="5">
        <v>1196338.3899999999</v>
      </c>
      <c r="D252" s="5">
        <v>432733.49</v>
      </c>
      <c r="E252" s="5">
        <v>1196338.3899999999</v>
      </c>
      <c r="F252" s="5">
        <v>0</v>
      </c>
    </row>
    <row r="253" spans="1:6" x14ac:dyDescent="0.3">
      <c r="A253" s="5" t="s">
        <v>263</v>
      </c>
      <c r="B253" s="5">
        <v>0</v>
      </c>
      <c r="C253" s="5">
        <v>23029.38</v>
      </c>
      <c r="D253" s="5">
        <v>9820.9</v>
      </c>
      <c r="E253" s="5">
        <v>23029.38</v>
      </c>
      <c r="F253" s="5">
        <v>0</v>
      </c>
    </row>
    <row r="254" spans="1:6" x14ac:dyDescent="0.3">
      <c r="A254" s="5" t="s">
        <v>265</v>
      </c>
      <c r="B254" s="5">
        <v>0</v>
      </c>
      <c r="C254" s="5">
        <v>2400</v>
      </c>
      <c r="D254" s="5">
        <v>1200</v>
      </c>
      <c r="E254" s="5">
        <v>2400</v>
      </c>
      <c r="F254" s="5">
        <v>0</v>
      </c>
    </row>
    <row r="255" spans="1:6" x14ac:dyDescent="0.3">
      <c r="A255" s="5" t="s">
        <v>266</v>
      </c>
      <c r="B255" s="5">
        <v>0</v>
      </c>
      <c r="C255" s="5">
        <v>664219.64</v>
      </c>
      <c r="D255" s="5">
        <v>276800.17</v>
      </c>
      <c r="E255" s="5">
        <v>664219.64</v>
      </c>
      <c r="F255" s="5">
        <v>0</v>
      </c>
    </row>
    <row r="256" spans="1:6" x14ac:dyDescent="0.3">
      <c r="A256" s="5" t="s">
        <v>267</v>
      </c>
      <c r="B256" s="5">
        <v>0</v>
      </c>
      <c r="C256" s="5">
        <v>23177.46</v>
      </c>
      <c r="D256" s="5">
        <v>10954.57</v>
      </c>
      <c r="E256" s="5">
        <v>23177.46</v>
      </c>
      <c r="F256" s="5">
        <v>0</v>
      </c>
    </row>
    <row r="257" spans="1:6" x14ac:dyDescent="0.3">
      <c r="A257" s="5" t="s">
        <v>268</v>
      </c>
      <c r="B257" s="5">
        <v>0</v>
      </c>
      <c r="C257" s="5">
        <v>5356.1</v>
      </c>
      <c r="D257" s="5">
        <v>3382.63</v>
      </c>
      <c r="E257" s="5">
        <v>5356.1</v>
      </c>
      <c r="F257" s="5">
        <v>0</v>
      </c>
    </row>
    <row r="258" spans="1:6" x14ac:dyDescent="0.3">
      <c r="A258" s="5" t="s">
        <v>269</v>
      </c>
      <c r="B258" s="5">
        <v>0</v>
      </c>
      <c r="C258" s="5">
        <v>531637.44999999995</v>
      </c>
      <c r="D258" s="5">
        <v>192531.6</v>
      </c>
      <c r="E258" s="5">
        <v>531637.44999999995</v>
      </c>
      <c r="F258" s="5">
        <v>0</v>
      </c>
    </row>
    <row r="259" spans="1:6" x14ac:dyDescent="0.3">
      <c r="A259" s="5" t="s">
        <v>270</v>
      </c>
      <c r="B259" s="5">
        <v>0</v>
      </c>
      <c r="C259" s="5">
        <v>210500</v>
      </c>
      <c r="D259" s="5">
        <v>79100</v>
      </c>
      <c r="E259" s="5">
        <v>210500</v>
      </c>
      <c r="F259" s="5">
        <v>0</v>
      </c>
    </row>
    <row r="260" spans="1:6" x14ac:dyDescent="0.3">
      <c r="A260" s="5" t="s">
        <v>271</v>
      </c>
      <c r="B260" s="5">
        <v>0</v>
      </c>
      <c r="C260" s="5">
        <v>24868.41</v>
      </c>
      <c r="D260" s="5">
        <v>11344.7</v>
      </c>
      <c r="E260" s="5">
        <v>24868.41</v>
      </c>
      <c r="F260" s="5">
        <v>0</v>
      </c>
    </row>
    <row r="261" spans="1:6" x14ac:dyDescent="0.3">
      <c r="A261" s="5" t="s">
        <v>273</v>
      </c>
      <c r="B261" s="5">
        <v>0</v>
      </c>
      <c r="C261" s="5">
        <v>1846511.02</v>
      </c>
      <c r="D261" s="5">
        <v>573991.18000000005</v>
      </c>
      <c r="E261" s="5">
        <v>1846511.02</v>
      </c>
      <c r="F261" s="5">
        <v>0</v>
      </c>
    </row>
    <row r="262" spans="1:6" x14ac:dyDescent="0.3">
      <c r="A262" s="5" t="s">
        <v>274</v>
      </c>
      <c r="B262" s="5">
        <v>0</v>
      </c>
      <c r="C262" s="5">
        <v>762809.06</v>
      </c>
      <c r="D262" s="5">
        <v>189277.7</v>
      </c>
      <c r="E262" s="5">
        <v>762809.06</v>
      </c>
      <c r="F262" s="5">
        <v>0</v>
      </c>
    </row>
    <row r="263" spans="1:6" x14ac:dyDescent="0.3">
      <c r="A263" s="5" t="s">
        <v>275</v>
      </c>
      <c r="B263" s="5">
        <v>0</v>
      </c>
      <c r="C263" s="5">
        <v>1322636.8500000001</v>
      </c>
      <c r="D263" s="5">
        <v>447025.41</v>
      </c>
      <c r="E263" s="5">
        <v>1322636.8500000001</v>
      </c>
      <c r="F263" s="5">
        <v>0</v>
      </c>
    </row>
    <row r="264" spans="1:6" x14ac:dyDescent="0.3">
      <c r="A264" s="5" t="s">
        <v>277</v>
      </c>
      <c r="B264" s="5">
        <v>0</v>
      </c>
      <c r="C264" s="5">
        <v>956892.97</v>
      </c>
      <c r="D264" s="5">
        <v>435587.8</v>
      </c>
      <c r="E264" s="5">
        <v>956892.97</v>
      </c>
      <c r="F264" s="5">
        <v>0</v>
      </c>
    </row>
    <row r="265" spans="1:6" x14ac:dyDescent="0.3">
      <c r="A265" s="5" t="s">
        <v>278</v>
      </c>
      <c r="B265" s="5">
        <v>0</v>
      </c>
      <c r="C265" s="5">
        <v>88904.52</v>
      </c>
      <c r="D265" s="5">
        <v>29725.27</v>
      </c>
      <c r="E265" s="5">
        <v>88904.52</v>
      </c>
      <c r="F265" s="5">
        <v>0</v>
      </c>
    </row>
    <row r="266" spans="1:6" x14ac:dyDescent="0.3">
      <c r="A266" s="5" t="s">
        <v>279</v>
      </c>
      <c r="B266" s="5">
        <v>0</v>
      </c>
      <c r="C266" s="5">
        <v>13848.28</v>
      </c>
      <c r="D266" s="5">
        <v>1821.81</v>
      </c>
      <c r="E266" s="5">
        <v>13848.28</v>
      </c>
      <c r="F266" s="5">
        <v>0</v>
      </c>
    </row>
    <row r="267" spans="1:6" x14ac:dyDescent="0.3">
      <c r="A267" s="5" t="s">
        <v>280</v>
      </c>
      <c r="B267" s="5">
        <v>0</v>
      </c>
      <c r="C267" s="5">
        <v>37372</v>
      </c>
      <c r="D267" s="5">
        <v>12604</v>
      </c>
      <c r="E267" s="5">
        <v>37372</v>
      </c>
      <c r="F267" s="5">
        <v>0</v>
      </c>
    </row>
    <row r="268" spans="1:6" x14ac:dyDescent="0.3">
      <c r="A268" s="5" t="s">
        <v>281</v>
      </c>
      <c r="B268" s="5">
        <v>0</v>
      </c>
      <c r="C268" s="5">
        <v>11430</v>
      </c>
      <c r="D268" s="5">
        <v>5220</v>
      </c>
      <c r="E268" s="5">
        <v>11430</v>
      </c>
      <c r="F268" s="5">
        <v>0</v>
      </c>
    </row>
    <row r="269" spans="1:6" x14ac:dyDescent="0.3">
      <c r="A269" s="5" t="s">
        <v>283</v>
      </c>
      <c r="B269" s="5">
        <v>0</v>
      </c>
      <c r="C269" s="5">
        <v>546739.31000000006</v>
      </c>
      <c r="D269" s="5">
        <v>210351.29</v>
      </c>
      <c r="E269" s="5">
        <v>546739.31000000006</v>
      </c>
      <c r="F269" s="5">
        <v>0</v>
      </c>
    </row>
    <row r="270" spans="1:6" x14ac:dyDescent="0.3">
      <c r="A270" s="5" t="s">
        <v>284</v>
      </c>
      <c r="B270" s="5">
        <v>0</v>
      </c>
      <c r="C270" s="5">
        <v>2193554.11</v>
      </c>
      <c r="D270" s="5">
        <v>1107620.24</v>
      </c>
      <c r="E270" s="5">
        <v>2193554.11</v>
      </c>
      <c r="F270" s="5">
        <v>0</v>
      </c>
    </row>
    <row r="271" spans="1:6" x14ac:dyDescent="0.3">
      <c r="A271" s="5" t="s">
        <v>285</v>
      </c>
      <c r="B271" s="5">
        <v>0</v>
      </c>
      <c r="C271" s="5">
        <v>196800</v>
      </c>
      <c r="D271" s="5">
        <v>0</v>
      </c>
      <c r="E271" s="5">
        <v>196800</v>
      </c>
      <c r="F271" s="5">
        <v>0</v>
      </c>
    </row>
    <row r="272" spans="1:6" x14ac:dyDescent="0.3">
      <c r="A272" s="5" t="s">
        <v>286</v>
      </c>
      <c r="B272" s="5">
        <v>0</v>
      </c>
      <c r="C272" s="5">
        <v>21145</v>
      </c>
      <c r="D272" s="5">
        <v>11727</v>
      </c>
      <c r="E272" s="5">
        <v>21145</v>
      </c>
      <c r="F272" s="5">
        <v>0</v>
      </c>
    </row>
    <row r="273" spans="1:6" x14ac:dyDescent="0.3">
      <c r="A273" s="5" t="s">
        <v>287</v>
      </c>
      <c r="B273" s="5">
        <v>0</v>
      </c>
      <c r="C273" s="5">
        <v>25001</v>
      </c>
      <c r="D273" s="5">
        <v>3360</v>
      </c>
      <c r="E273" s="5">
        <v>25001</v>
      </c>
      <c r="F273" s="5">
        <v>0</v>
      </c>
    </row>
    <row r="274" spans="1:6" x14ac:dyDescent="0.3">
      <c r="A274" s="5" t="s">
        <v>288</v>
      </c>
      <c r="B274" s="5">
        <v>0</v>
      </c>
      <c r="C274" s="5">
        <v>15194.71</v>
      </c>
      <c r="D274" s="5">
        <v>11551.48</v>
      </c>
      <c r="E274" s="5">
        <v>15194.71</v>
      </c>
      <c r="F274" s="5">
        <v>0</v>
      </c>
    </row>
    <row r="275" spans="1:6" x14ac:dyDescent="0.3">
      <c r="A275" s="5" t="s">
        <v>289</v>
      </c>
      <c r="B275" s="5">
        <v>0</v>
      </c>
      <c r="C275" s="5">
        <v>3235</v>
      </c>
      <c r="D275" s="5">
        <v>3235</v>
      </c>
      <c r="E275" s="5">
        <v>3235</v>
      </c>
      <c r="F275" s="5">
        <v>0</v>
      </c>
    </row>
    <row r="276" spans="1:6" x14ac:dyDescent="0.3">
      <c r="A276" s="5" t="s">
        <v>290</v>
      </c>
      <c r="B276" s="5">
        <v>0</v>
      </c>
      <c r="C276" s="5">
        <v>1990</v>
      </c>
      <c r="D276" s="5">
        <v>1990</v>
      </c>
      <c r="E276" s="5">
        <v>1990</v>
      </c>
      <c r="F276" s="5">
        <v>0</v>
      </c>
    </row>
    <row r="277" spans="1:6" x14ac:dyDescent="0.3">
      <c r="A277" s="5" t="s">
        <v>291</v>
      </c>
      <c r="B277" s="5">
        <v>0</v>
      </c>
      <c r="C277" s="5">
        <v>650</v>
      </c>
      <c r="D277" s="5">
        <v>650</v>
      </c>
      <c r="E277" s="5">
        <v>650</v>
      </c>
      <c r="F277" s="5">
        <v>0</v>
      </c>
    </row>
    <row r="278" spans="1:6" x14ac:dyDescent="0.3">
      <c r="A278" s="5" t="s">
        <v>292</v>
      </c>
      <c r="B278" s="5">
        <v>0</v>
      </c>
      <c r="C278" s="5">
        <v>1753.59</v>
      </c>
      <c r="D278" s="5">
        <v>655.17999999999995</v>
      </c>
      <c r="E278" s="5">
        <v>1753.59</v>
      </c>
      <c r="F278" s="5">
        <v>0</v>
      </c>
    </row>
    <row r="279" spans="1:6" x14ac:dyDescent="0.3">
      <c r="A279" s="5" t="s">
        <v>293</v>
      </c>
      <c r="B279" s="5">
        <v>0</v>
      </c>
      <c r="C279" s="5">
        <v>109920</v>
      </c>
      <c r="D279" s="5">
        <v>80420</v>
      </c>
      <c r="E279" s="5">
        <v>109920</v>
      </c>
      <c r="F279" s="5">
        <v>0</v>
      </c>
    </row>
    <row r="280" spans="1:6" x14ac:dyDescent="0.3">
      <c r="A280" s="5" t="s">
        <v>294</v>
      </c>
      <c r="B280" s="5">
        <v>0</v>
      </c>
      <c r="C280" s="5">
        <v>64111.61</v>
      </c>
      <c r="D280" s="5">
        <v>8072.04</v>
      </c>
      <c r="E280" s="5">
        <v>64111.61</v>
      </c>
      <c r="F280" s="5">
        <v>0</v>
      </c>
    </row>
    <row r="281" spans="1:6" x14ac:dyDescent="0.3">
      <c r="A281" s="5" t="s">
        <v>295</v>
      </c>
      <c r="B281" s="5">
        <v>0</v>
      </c>
      <c r="C281" s="5">
        <v>47569.49</v>
      </c>
      <c r="D281" s="5">
        <v>22021.8</v>
      </c>
      <c r="E281" s="5">
        <v>47569.49</v>
      </c>
      <c r="F281" s="5">
        <v>0</v>
      </c>
    </row>
    <row r="282" spans="1:6" x14ac:dyDescent="0.3">
      <c r="A282" s="5" t="s">
        <v>296</v>
      </c>
      <c r="B282" s="5">
        <v>0</v>
      </c>
      <c r="C282" s="5">
        <v>88789.98</v>
      </c>
      <c r="D282" s="5">
        <v>51133.3</v>
      </c>
      <c r="E282" s="5">
        <v>88789.98</v>
      </c>
      <c r="F282" s="5">
        <v>0</v>
      </c>
    </row>
    <row r="283" spans="1:6" x14ac:dyDescent="0.3">
      <c r="A283" s="5" t="s">
        <v>297</v>
      </c>
      <c r="B283" s="5">
        <v>0</v>
      </c>
      <c r="C283" s="5">
        <v>193927.04000000001</v>
      </c>
      <c r="D283" s="5">
        <v>49010.28</v>
      </c>
      <c r="E283" s="5">
        <v>193927.04000000001</v>
      </c>
      <c r="F283" s="5">
        <v>0</v>
      </c>
    </row>
    <row r="284" spans="1:6" x14ac:dyDescent="0.3">
      <c r="A284" s="5" t="s">
        <v>299</v>
      </c>
      <c r="B284" s="5">
        <v>0</v>
      </c>
      <c r="C284" s="5">
        <v>6206.92</v>
      </c>
      <c r="D284" s="5">
        <v>0</v>
      </c>
      <c r="E284" s="5">
        <v>6206.92</v>
      </c>
      <c r="F284" s="5">
        <v>0</v>
      </c>
    </row>
    <row r="285" spans="1:6" x14ac:dyDescent="0.3">
      <c r="A285" s="5" t="s">
        <v>300</v>
      </c>
      <c r="B285" s="5">
        <v>0</v>
      </c>
      <c r="C285" s="5">
        <v>400908.82</v>
      </c>
      <c r="D285" s="5">
        <v>205664.45</v>
      </c>
      <c r="E285" s="5">
        <v>400908.82</v>
      </c>
      <c r="F285" s="5">
        <v>0</v>
      </c>
    </row>
    <row r="286" spans="1:6" x14ac:dyDescent="0.3">
      <c r="A286" s="5" t="s">
        <v>301</v>
      </c>
      <c r="B286" s="5">
        <v>0</v>
      </c>
      <c r="C286" s="5">
        <v>85896.07</v>
      </c>
      <c r="D286" s="5">
        <v>954.22</v>
      </c>
      <c r="E286" s="5">
        <v>85896.07</v>
      </c>
      <c r="F286" s="5">
        <v>0</v>
      </c>
    </row>
    <row r="287" spans="1:6" x14ac:dyDescent="0.3">
      <c r="A287" s="5" t="s">
        <v>302</v>
      </c>
      <c r="B287" s="5">
        <v>0</v>
      </c>
      <c r="C287" s="5">
        <v>564150.36</v>
      </c>
      <c r="D287" s="5">
        <v>176139.01</v>
      </c>
      <c r="E287" s="5">
        <v>564150.36</v>
      </c>
      <c r="F287" s="5">
        <v>0</v>
      </c>
    </row>
    <row r="288" spans="1:6" x14ac:dyDescent="0.3">
      <c r="A288" s="5" t="s">
        <v>307</v>
      </c>
      <c r="B288" s="5">
        <v>0</v>
      </c>
      <c r="C288" s="5">
        <v>6930</v>
      </c>
      <c r="D288" s="5">
        <v>0</v>
      </c>
      <c r="E288" s="5">
        <v>6930</v>
      </c>
      <c r="F288" s="5">
        <v>0</v>
      </c>
    </row>
    <row r="289" spans="1:6" x14ac:dyDescent="0.3">
      <c r="A289" s="5" t="s">
        <v>308</v>
      </c>
      <c r="B289" s="5">
        <v>0</v>
      </c>
      <c r="C289" s="5">
        <v>45696</v>
      </c>
      <c r="D289" s="5">
        <v>6528</v>
      </c>
      <c r="E289" s="5">
        <v>45696</v>
      </c>
      <c r="F289" s="5">
        <v>0</v>
      </c>
    </row>
    <row r="290" spans="1:6" x14ac:dyDescent="0.3">
      <c r="A290" s="5" t="s">
        <v>309</v>
      </c>
      <c r="B290" s="5">
        <v>0</v>
      </c>
      <c r="C290" s="5">
        <v>34592.68</v>
      </c>
      <c r="D290" s="5">
        <v>6444.62</v>
      </c>
      <c r="E290" s="5">
        <v>34592.68</v>
      </c>
      <c r="F290" s="5">
        <v>0</v>
      </c>
    </row>
    <row r="291" spans="1:6" x14ac:dyDescent="0.3">
      <c r="A291" s="5" t="s">
        <v>310</v>
      </c>
      <c r="B291" s="5">
        <v>0</v>
      </c>
      <c r="C291" s="5">
        <v>1141993.94</v>
      </c>
      <c r="D291" s="5">
        <v>274485.84000000003</v>
      </c>
      <c r="E291" s="5">
        <v>1141993.94</v>
      </c>
      <c r="F291" s="5">
        <v>0</v>
      </c>
    </row>
    <row r="292" spans="1:6" x14ac:dyDescent="0.3">
      <c r="A292" s="5" t="s">
        <v>311</v>
      </c>
      <c r="B292" s="5">
        <v>0</v>
      </c>
      <c r="C292" s="5">
        <v>8195</v>
      </c>
      <c r="D292" s="5">
        <v>8195</v>
      </c>
      <c r="E292" s="5">
        <v>8195</v>
      </c>
      <c r="F292" s="5">
        <v>0</v>
      </c>
    </row>
    <row r="293" spans="1:6" x14ac:dyDescent="0.3">
      <c r="A293" s="5" t="s">
        <v>312</v>
      </c>
      <c r="B293" s="5">
        <v>0</v>
      </c>
      <c r="C293" s="5">
        <v>49952.43</v>
      </c>
      <c r="D293" s="5">
        <v>19275.919999999998</v>
      </c>
      <c r="E293" s="5">
        <v>49952.43</v>
      </c>
      <c r="F293" s="5">
        <v>0</v>
      </c>
    </row>
    <row r="294" spans="1:6" x14ac:dyDescent="0.3">
      <c r="A294" s="5" t="s">
        <v>313</v>
      </c>
      <c r="B294" s="5">
        <v>0</v>
      </c>
      <c r="C294" s="5">
        <v>32990.339999999997</v>
      </c>
      <c r="D294" s="5">
        <v>7513.82</v>
      </c>
      <c r="E294" s="5">
        <v>32990.339999999997</v>
      </c>
      <c r="F294" s="5">
        <v>0</v>
      </c>
    </row>
    <row r="295" spans="1:6" x14ac:dyDescent="0.3">
      <c r="A295" s="5" t="s">
        <v>314</v>
      </c>
      <c r="B295" s="5">
        <v>0</v>
      </c>
      <c r="C295" s="5">
        <v>96939.34</v>
      </c>
      <c r="D295" s="5">
        <v>20013.55</v>
      </c>
      <c r="E295" s="5">
        <v>96939.34</v>
      </c>
      <c r="F295" s="5">
        <v>0</v>
      </c>
    </row>
    <row r="296" spans="1:6" x14ac:dyDescent="0.3">
      <c r="A296" s="5" t="s">
        <v>315</v>
      </c>
      <c r="B296" s="5">
        <v>0</v>
      </c>
      <c r="C296" s="5">
        <v>1150.8599999999999</v>
      </c>
      <c r="D296" s="5">
        <v>0</v>
      </c>
      <c r="E296" s="5">
        <v>1150.8599999999999</v>
      </c>
      <c r="F296" s="5">
        <v>0</v>
      </c>
    </row>
    <row r="297" spans="1:6" x14ac:dyDescent="0.3">
      <c r="A297" s="5" t="s">
        <v>316</v>
      </c>
      <c r="B297" s="5">
        <v>0</v>
      </c>
      <c r="C297" s="5">
        <v>2774.31</v>
      </c>
      <c r="D297" s="5">
        <v>254.31</v>
      </c>
      <c r="E297" s="5">
        <v>2774.31</v>
      </c>
      <c r="F297" s="5">
        <v>0</v>
      </c>
    </row>
    <row r="298" spans="1:6" x14ac:dyDescent="0.3">
      <c r="A298" s="5" t="s">
        <v>317</v>
      </c>
      <c r="B298" s="5">
        <v>0</v>
      </c>
      <c r="C298" s="5">
        <v>21389</v>
      </c>
      <c r="D298" s="5">
        <v>21389</v>
      </c>
      <c r="E298" s="5">
        <v>21389</v>
      </c>
      <c r="F298" s="5">
        <v>0</v>
      </c>
    </row>
    <row r="299" spans="1:6" x14ac:dyDescent="0.3">
      <c r="A299" s="5" t="s">
        <v>319</v>
      </c>
      <c r="B299" s="5">
        <v>0</v>
      </c>
      <c r="C299" s="5">
        <v>100208.55</v>
      </c>
      <c r="D299" s="5">
        <v>20084.59</v>
      </c>
      <c r="E299" s="5">
        <v>100208.55</v>
      </c>
      <c r="F299" s="5">
        <v>0</v>
      </c>
    </row>
    <row r="300" spans="1:6" x14ac:dyDescent="0.3">
      <c r="A300" s="5" t="s">
        <v>320</v>
      </c>
      <c r="B300" s="5">
        <v>0</v>
      </c>
      <c r="C300" s="5">
        <v>23075.439999999999</v>
      </c>
      <c r="D300" s="5">
        <v>0</v>
      </c>
      <c r="E300" s="5">
        <v>23075.439999999999</v>
      </c>
      <c r="F300" s="5">
        <v>0</v>
      </c>
    </row>
    <row r="301" spans="1:6" x14ac:dyDescent="0.3">
      <c r="A301" s="5" t="s">
        <v>321</v>
      </c>
      <c r="B301" s="5">
        <v>0</v>
      </c>
      <c r="C301" s="5">
        <v>6978484.5199999996</v>
      </c>
      <c r="D301" s="5">
        <v>2563622.08</v>
      </c>
      <c r="E301" s="5">
        <v>6978484.5199999996</v>
      </c>
      <c r="F301" s="5">
        <v>0</v>
      </c>
    </row>
    <row r="302" spans="1:6" x14ac:dyDescent="0.3">
      <c r="A302" s="5" t="s">
        <v>322</v>
      </c>
      <c r="B302" s="5">
        <v>0</v>
      </c>
      <c r="C302" s="5">
        <v>53626.81</v>
      </c>
      <c r="D302" s="5">
        <v>17898.919999999998</v>
      </c>
      <c r="E302" s="5">
        <v>53626.81</v>
      </c>
      <c r="F302" s="5">
        <v>0</v>
      </c>
    </row>
    <row r="303" spans="1:6" x14ac:dyDescent="0.3">
      <c r="A303" s="5" t="s">
        <v>323</v>
      </c>
      <c r="B303" s="5">
        <v>0</v>
      </c>
      <c r="C303" s="5">
        <v>70099.22</v>
      </c>
      <c r="D303" s="5">
        <v>27434.02</v>
      </c>
      <c r="E303" s="5">
        <v>70099.22</v>
      </c>
      <c r="F303" s="5">
        <v>0</v>
      </c>
    </row>
    <row r="304" spans="1:6" x14ac:dyDescent="0.3">
      <c r="A304" s="5" t="s">
        <v>325</v>
      </c>
      <c r="B304" s="5">
        <v>0</v>
      </c>
      <c r="C304" s="5">
        <v>34603.4</v>
      </c>
      <c r="D304" s="5">
        <v>11549.95</v>
      </c>
      <c r="E304" s="5">
        <v>34603.4</v>
      </c>
      <c r="F304" s="5">
        <v>0</v>
      </c>
    </row>
    <row r="305" spans="1:6" x14ac:dyDescent="0.3">
      <c r="A305" s="5" t="s">
        <v>326</v>
      </c>
      <c r="B305" s="5">
        <v>0</v>
      </c>
      <c r="C305" s="5">
        <v>56.91</v>
      </c>
      <c r="D305" s="5">
        <v>56.91</v>
      </c>
      <c r="E305" s="5">
        <v>56.91</v>
      </c>
      <c r="F305" s="5">
        <v>0</v>
      </c>
    </row>
    <row r="306" spans="1:6" x14ac:dyDescent="0.3">
      <c r="A306" s="5" t="s">
        <v>328</v>
      </c>
      <c r="B306" s="5">
        <v>0</v>
      </c>
      <c r="C306" s="5">
        <v>45569.72</v>
      </c>
      <c r="D306" s="5">
        <v>18112.68</v>
      </c>
      <c r="E306" s="5">
        <v>45569.72</v>
      </c>
      <c r="F306" s="5">
        <v>0</v>
      </c>
    </row>
    <row r="307" spans="1:6" x14ac:dyDescent="0.3">
      <c r="A307" s="5" t="s">
        <v>329</v>
      </c>
      <c r="B307" s="5">
        <v>0</v>
      </c>
      <c r="C307" s="5">
        <v>58800</v>
      </c>
      <c r="D307" s="5">
        <v>19600</v>
      </c>
      <c r="E307" s="5">
        <v>58800</v>
      </c>
      <c r="F307" s="5">
        <v>0</v>
      </c>
    </row>
    <row r="308" spans="1:6" x14ac:dyDescent="0.3">
      <c r="A308" s="5" t="s">
        <v>330</v>
      </c>
      <c r="B308" s="5">
        <v>0</v>
      </c>
      <c r="C308" s="5">
        <v>2480</v>
      </c>
      <c r="D308" s="5">
        <v>2480</v>
      </c>
      <c r="E308" s="5">
        <v>2480</v>
      </c>
      <c r="F308" s="5">
        <v>0</v>
      </c>
    </row>
    <row r="309" spans="1:6" x14ac:dyDescent="0.3">
      <c r="A309" s="5" t="s">
        <v>333</v>
      </c>
      <c r="B309" s="5">
        <v>0</v>
      </c>
      <c r="C309" s="5">
        <v>428770</v>
      </c>
      <c r="D309" s="5">
        <v>428770</v>
      </c>
      <c r="E309" s="5">
        <v>428770</v>
      </c>
      <c r="F309" s="5">
        <v>0</v>
      </c>
    </row>
    <row r="310" spans="1:6" x14ac:dyDescent="0.3">
      <c r="A310" s="5" t="s">
        <v>334</v>
      </c>
      <c r="B310" s="5">
        <v>0</v>
      </c>
      <c r="C310" s="5">
        <v>131281.60000000001</v>
      </c>
      <c r="D310" s="5">
        <v>1281.5999999999999</v>
      </c>
      <c r="E310" s="5">
        <v>131281.60000000001</v>
      </c>
      <c r="F310" s="5">
        <v>0</v>
      </c>
    </row>
    <row r="311" spans="1:6" x14ac:dyDescent="0.3">
      <c r="A311" s="5" t="s">
        <v>335</v>
      </c>
      <c r="B311" s="5">
        <v>0</v>
      </c>
      <c r="C311" s="5">
        <v>55820.69</v>
      </c>
      <c r="D311" s="5">
        <v>38420.69</v>
      </c>
      <c r="E311" s="5">
        <v>55820.69</v>
      </c>
      <c r="F311" s="5">
        <v>0</v>
      </c>
    </row>
    <row r="312" spans="1:6" x14ac:dyDescent="0.3">
      <c r="A312" s="5" t="s">
        <v>336</v>
      </c>
      <c r="B312" s="5">
        <v>0</v>
      </c>
      <c r="C312" s="5">
        <v>11317.5</v>
      </c>
      <c r="D312" s="5">
        <v>0</v>
      </c>
      <c r="E312" s="5">
        <v>11317.5</v>
      </c>
      <c r="F312" s="5">
        <v>0</v>
      </c>
    </row>
    <row r="313" spans="1:6" x14ac:dyDescent="0.3">
      <c r="A313" s="5" t="s">
        <v>337</v>
      </c>
      <c r="B313" s="5">
        <v>0</v>
      </c>
      <c r="C313" s="5">
        <v>748716.97</v>
      </c>
      <c r="D313" s="5">
        <v>748716.97</v>
      </c>
      <c r="E313" s="5">
        <v>748716.97</v>
      </c>
      <c r="F313" s="5">
        <v>0</v>
      </c>
    </row>
    <row r="314" spans="1:6" x14ac:dyDescent="0.3">
      <c r="A314" s="5" t="s">
        <v>339</v>
      </c>
      <c r="B314" s="5">
        <v>0</v>
      </c>
      <c r="C314" s="5">
        <v>122360.46</v>
      </c>
      <c r="D314" s="5">
        <v>50523.74</v>
      </c>
      <c r="E314" s="5">
        <v>122360.46</v>
      </c>
      <c r="F314" s="5">
        <v>0</v>
      </c>
    </row>
    <row r="315" spans="1:6" x14ac:dyDescent="0.3">
      <c r="A315" s="5" t="s">
        <v>340</v>
      </c>
      <c r="B315" s="5">
        <v>0</v>
      </c>
      <c r="C315" s="5">
        <v>266954.2</v>
      </c>
      <c r="D315" s="5">
        <v>68947.14</v>
      </c>
      <c r="E315" s="5">
        <v>266954.2</v>
      </c>
      <c r="F315" s="5">
        <v>0</v>
      </c>
    </row>
    <row r="316" spans="1:6" x14ac:dyDescent="0.3">
      <c r="A316" s="5" t="s">
        <v>342</v>
      </c>
      <c r="B316" s="5">
        <v>0</v>
      </c>
      <c r="C316" s="5">
        <v>292174.77</v>
      </c>
      <c r="D316" s="5">
        <v>122856.1</v>
      </c>
      <c r="E316" s="5">
        <v>292174.77</v>
      </c>
      <c r="F316" s="5">
        <v>0</v>
      </c>
    </row>
    <row r="317" spans="1:6" x14ac:dyDescent="0.3">
      <c r="A317" s="5" t="s">
        <v>343</v>
      </c>
      <c r="B317" s="5">
        <v>0</v>
      </c>
      <c r="C317" s="5">
        <v>7500</v>
      </c>
      <c r="D317" s="5">
        <v>7500</v>
      </c>
      <c r="E317" s="5">
        <v>7500</v>
      </c>
      <c r="F317" s="5">
        <v>0</v>
      </c>
    </row>
    <row r="318" spans="1:6" x14ac:dyDescent="0.3">
      <c r="A318" s="5" t="s">
        <v>344</v>
      </c>
      <c r="B318" s="5">
        <v>0</v>
      </c>
      <c r="C318" s="5">
        <v>83674.52</v>
      </c>
      <c r="D318" s="5">
        <v>83417.789999999994</v>
      </c>
      <c r="E318" s="5">
        <v>83674.52</v>
      </c>
      <c r="F318" s="5">
        <v>0</v>
      </c>
    </row>
    <row r="319" spans="1:6" x14ac:dyDescent="0.3">
      <c r="A319" s="5" t="s">
        <v>345</v>
      </c>
      <c r="B319" s="5">
        <v>0</v>
      </c>
      <c r="C319" s="5">
        <v>7520.68</v>
      </c>
      <c r="D319" s="5">
        <v>7520.68</v>
      </c>
      <c r="E319" s="5">
        <v>7520.68</v>
      </c>
      <c r="F319" s="5">
        <v>0</v>
      </c>
    </row>
    <row r="320" spans="1:6" x14ac:dyDescent="0.3">
      <c r="A320" s="5" t="s">
        <v>346</v>
      </c>
      <c r="B320" s="5">
        <v>0</v>
      </c>
      <c r="C320" s="5">
        <v>87666.52</v>
      </c>
      <c r="D320" s="5">
        <v>87666.52</v>
      </c>
      <c r="E320" s="5">
        <v>87666.52</v>
      </c>
      <c r="F320" s="5">
        <v>0</v>
      </c>
    </row>
    <row r="321" spans="1:6" x14ac:dyDescent="0.3">
      <c r="A321" s="5" t="s">
        <v>347</v>
      </c>
      <c r="B321" s="5">
        <v>0</v>
      </c>
      <c r="C321" s="5">
        <v>26295.98</v>
      </c>
      <c r="D321" s="5">
        <v>11436.04</v>
      </c>
      <c r="E321" s="5">
        <v>26295.98</v>
      </c>
      <c r="F321" s="5">
        <v>0</v>
      </c>
    </row>
    <row r="322" spans="1:6" x14ac:dyDescent="0.3">
      <c r="A322" s="5" t="s">
        <v>348</v>
      </c>
      <c r="B322" s="5">
        <v>0</v>
      </c>
      <c r="C322" s="5">
        <v>257700</v>
      </c>
      <c r="D322" s="5">
        <v>1600</v>
      </c>
      <c r="E322" s="5">
        <v>257700</v>
      </c>
      <c r="F322" s="5">
        <v>0</v>
      </c>
    </row>
    <row r="323" spans="1:6" x14ac:dyDescent="0.3">
      <c r="A323" s="5" t="s">
        <v>349</v>
      </c>
      <c r="B323" s="5">
        <v>0</v>
      </c>
      <c r="C323" s="5">
        <v>55440</v>
      </c>
      <c r="D323" s="5">
        <v>55440</v>
      </c>
      <c r="E323" s="5">
        <v>55440</v>
      </c>
      <c r="F323" s="5">
        <v>0</v>
      </c>
    </row>
    <row r="324" spans="1:6" x14ac:dyDescent="0.3">
      <c r="A324" s="5" t="s">
        <v>350</v>
      </c>
      <c r="B324" s="5">
        <v>0</v>
      </c>
      <c r="C324" s="5">
        <v>790</v>
      </c>
      <c r="D324" s="5">
        <v>790</v>
      </c>
      <c r="E324" s="5">
        <v>790</v>
      </c>
      <c r="F324" s="5">
        <v>0</v>
      </c>
    </row>
    <row r="325" spans="1:6" x14ac:dyDescent="0.3">
      <c r="A325" s="5" t="s">
        <v>351</v>
      </c>
      <c r="B325" s="5">
        <v>0</v>
      </c>
      <c r="C325" s="5">
        <v>28803.439999999999</v>
      </c>
      <c r="D325" s="5">
        <v>26934.48</v>
      </c>
      <c r="E325" s="5">
        <v>28803.439999999999</v>
      </c>
      <c r="F325" s="5">
        <v>0</v>
      </c>
    </row>
    <row r="326" spans="1:6" x14ac:dyDescent="0.3">
      <c r="A326" s="5" t="s">
        <v>353</v>
      </c>
      <c r="B326" s="5">
        <v>0</v>
      </c>
      <c r="C326" s="5">
        <v>62273.4</v>
      </c>
      <c r="D326" s="5">
        <v>34684</v>
      </c>
      <c r="E326" s="5">
        <v>62273.4</v>
      </c>
      <c r="F326" s="5">
        <v>0</v>
      </c>
    </row>
    <row r="327" spans="1:6" x14ac:dyDescent="0.3">
      <c r="A327" s="5" t="s">
        <v>356</v>
      </c>
      <c r="B327" s="5">
        <v>0</v>
      </c>
      <c r="C327" s="5">
        <v>2428.9899999999998</v>
      </c>
      <c r="D327" s="5">
        <v>2320.9899999999998</v>
      </c>
      <c r="E327" s="5">
        <v>2428.9899999999998</v>
      </c>
      <c r="F327" s="5">
        <v>0</v>
      </c>
    </row>
    <row r="328" spans="1:6" x14ac:dyDescent="0.3">
      <c r="A328" s="5" t="s">
        <v>357</v>
      </c>
      <c r="B328" s="5">
        <v>0</v>
      </c>
      <c r="C328" s="5">
        <v>11501.66</v>
      </c>
      <c r="D328" s="5">
        <v>8730.66</v>
      </c>
      <c r="E328" s="5">
        <v>11501.66</v>
      </c>
      <c r="F328" s="5">
        <v>0</v>
      </c>
    </row>
    <row r="329" spans="1:6" x14ac:dyDescent="0.3">
      <c r="A329" s="5" t="s">
        <v>358</v>
      </c>
      <c r="B329" s="5">
        <v>0</v>
      </c>
      <c r="C329" s="5">
        <v>10283.959999999999</v>
      </c>
      <c r="D329" s="5">
        <v>9746.8799999999992</v>
      </c>
      <c r="E329" s="5">
        <v>10283.959999999999</v>
      </c>
      <c r="F329" s="5">
        <v>0</v>
      </c>
    </row>
    <row r="330" spans="1:6" x14ac:dyDescent="0.3">
      <c r="A330" s="5" t="s">
        <v>359</v>
      </c>
      <c r="B330" s="5">
        <v>0</v>
      </c>
      <c r="C330" s="5">
        <v>6003.22</v>
      </c>
      <c r="D330" s="5">
        <v>0</v>
      </c>
      <c r="E330" s="5">
        <v>6003.22</v>
      </c>
      <c r="F330" s="5">
        <v>0</v>
      </c>
    </row>
    <row r="331" spans="1:6" x14ac:dyDescent="0.3">
      <c r="A331" s="5" t="s">
        <v>360</v>
      </c>
      <c r="B331" s="5">
        <v>0</v>
      </c>
      <c r="C331" s="5">
        <v>2078282.02</v>
      </c>
      <c r="D331" s="5">
        <v>726142.36</v>
      </c>
      <c r="E331" s="5">
        <v>2078282.02</v>
      </c>
      <c r="F331" s="5">
        <v>0</v>
      </c>
    </row>
    <row r="332" spans="1:6" x14ac:dyDescent="0.3">
      <c r="A332" s="5" t="s">
        <v>361</v>
      </c>
      <c r="B332" s="5">
        <v>0</v>
      </c>
      <c r="C332" s="5">
        <v>6350.04</v>
      </c>
      <c r="D332" s="5">
        <v>1180.07</v>
      </c>
      <c r="E332" s="5">
        <v>6350.04</v>
      </c>
      <c r="F332" s="5">
        <v>0</v>
      </c>
    </row>
    <row r="333" spans="1:6" x14ac:dyDescent="0.3">
      <c r="A333" s="5" t="s">
        <v>362</v>
      </c>
      <c r="B333" s="5">
        <v>0</v>
      </c>
      <c r="C333" s="5">
        <v>6.63</v>
      </c>
      <c r="D333" s="5">
        <v>0</v>
      </c>
      <c r="E333" s="5">
        <v>6.63</v>
      </c>
      <c r="F333" s="5">
        <v>0</v>
      </c>
    </row>
    <row r="334" spans="1:6" x14ac:dyDescent="0.3">
      <c r="A334" s="5" t="s">
        <v>363</v>
      </c>
      <c r="B334" s="5">
        <v>0</v>
      </c>
      <c r="C334" s="5">
        <v>653011</v>
      </c>
      <c r="D334" s="5">
        <v>158409</v>
      </c>
      <c r="E334" s="5">
        <v>653011</v>
      </c>
      <c r="F334" s="5">
        <v>0</v>
      </c>
    </row>
    <row r="335" spans="1:6" x14ac:dyDescent="0.3">
      <c r="A335" s="5" t="s">
        <v>386</v>
      </c>
      <c r="B335" s="5">
        <v>0</v>
      </c>
      <c r="C335" s="5">
        <v>21.22</v>
      </c>
      <c r="D335" s="5">
        <v>0.06</v>
      </c>
      <c r="E335" s="5">
        <v>21.22</v>
      </c>
      <c r="F335" s="5">
        <v>0</v>
      </c>
    </row>
    <row r="336" spans="1:6" x14ac:dyDescent="0.3">
      <c r="A336" s="5" t="s">
        <v>388</v>
      </c>
      <c r="B336" s="5">
        <v>39</v>
      </c>
      <c r="C336" s="5">
        <v>5</v>
      </c>
      <c r="D336" s="5">
        <v>1</v>
      </c>
      <c r="E336" s="5">
        <v>44</v>
      </c>
      <c r="F336" s="5">
        <v>0</v>
      </c>
    </row>
    <row r="337" spans="1:6" x14ac:dyDescent="0.3">
      <c r="A337" s="5" t="s">
        <v>389</v>
      </c>
      <c r="B337" s="5">
        <v>-39</v>
      </c>
      <c r="C337" s="5">
        <v>-5</v>
      </c>
      <c r="D337" s="5">
        <v>-1</v>
      </c>
      <c r="E337" s="5">
        <v>0</v>
      </c>
      <c r="F337" s="5">
        <v>-44</v>
      </c>
    </row>
    <row r="338" spans="1:6" x14ac:dyDescent="0.3">
      <c r="A338" s="5" t="s">
        <v>390</v>
      </c>
      <c r="B338" s="5">
        <v>0</v>
      </c>
      <c r="C338" s="5">
        <v>266974757.63</v>
      </c>
      <c r="D338" s="5">
        <v>0</v>
      </c>
      <c r="E338" s="5">
        <v>266974757.63</v>
      </c>
      <c r="F338" s="5">
        <v>0</v>
      </c>
    </row>
    <row r="339" spans="1:6" x14ac:dyDescent="0.3">
      <c r="A339" s="5" t="s">
        <v>391</v>
      </c>
      <c r="B339" s="5">
        <v>0</v>
      </c>
      <c r="C339" s="5">
        <v>-190639555.44</v>
      </c>
      <c r="D339" s="5">
        <v>25061107.579999998</v>
      </c>
      <c r="E339" s="5">
        <v>0</v>
      </c>
      <c r="F339" s="5">
        <v>-190639555.44</v>
      </c>
    </row>
    <row r="340" spans="1:6" x14ac:dyDescent="0.3">
      <c r="A340" s="5" t="s">
        <v>393</v>
      </c>
      <c r="B340" s="5">
        <v>0</v>
      </c>
      <c r="C340" s="5">
        <v>-877277.82</v>
      </c>
      <c r="D340" s="5">
        <v>-256694.78</v>
      </c>
      <c r="E340" s="5">
        <v>0</v>
      </c>
      <c r="F340" s="5">
        <v>-877277.82</v>
      </c>
    </row>
    <row r="341" spans="1:6" x14ac:dyDescent="0.3">
      <c r="A341" s="5" t="s">
        <v>394</v>
      </c>
      <c r="B341" s="5">
        <v>0</v>
      </c>
      <c r="C341" s="5">
        <v>-75457924.370000005</v>
      </c>
      <c r="D341" s="5">
        <v>-24804412.800000001</v>
      </c>
      <c r="E341" s="5">
        <v>0</v>
      </c>
      <c r="F341" s="5">
        <v>-75457924.370000005</v>
      </c>
    </row>
    <row r="342" spans="1:6" x14ac:dyDescent="0.3">
      <c r="A342" s="5" t="s">
        <v>395</v>
      </c>
      <c r="B342" s="5">
        <v>0</v>
      </c>
      <c r="C342" s="5">
        <v>-266974757.63</v>
      </c>
      <c r="D342" s="5">
        <v>0</v>
      </c>
      <c r="E342" s="5">
        <v>0</v>
      </c>
      <c r="F342" s="5">
        <v>-266974757.63</v>
      </c>
    </row>
    <row r="343" spans="1:6" x14ac:dyDescent="0.3">
      <c r="A343" s="5" t="s">
        <v>396</v>
      </c>
      <c r="B343" s="5">
        <v>0</v>
      </c>
      <c r="C343" s="5">
        <v>344334264.79000002</v>
      </c>
      <c r="D343" s="5">
        <v>-8609820.8000000007</v>
      </c>
      <c r="E343" s="5">
        <v>344334264.79000002</v>
      </c>
      <c r="F343" s="5">
        <v>0</v>
      </c>
    </row>
    <row r="344" spans="1:6" x14ac:dyDescent="0.3">
      <c r="A344" s="5" t="s">
        <v>397</v>
      </c>
      <c r="B344" s="5">
        <v>0</v>
      </c>
      <c r="C344" s="5">
        <v>-270994589.91000003</v>
      </c>
      <c r="D344" s="5">
        <v>0</v>
      </c>
      <c r="E344" s="5">
        <v>0</v>
      </c>
      <c r="F344" s="5">
        <v>-270994589.91000003</v>
      </c>
    </row>
    <row r="345" spans="1:6" x14ac:dyDescent="0.3">
      <c r="A345" s="5" t="s">
        <v>399</v>
      </c>
      <c r="B345" s="5">
        <v>0</v>
      </c>
      <c r="C345" s="5">
        <v>125102861.61</v>
      </c>
      <c r="D345" s="5">
        <v>-12831852.58</v>
      </c>
      <c r="E345" s="5">
        <v>125102861.61</v>
      </c>
      <c r="F345" s="5">
        <v>0</v>
      </c>
    </row>
    <row r="346" spans="1:6" x14ac:dyDescent="0.3">
      <c r="A346" s="5" t="s">
        <v>402</v>
      </c>
      <c r="B346" s="5">
        <v>0</v>
      </c>
      <c r="C346" s="5">
        <v>2741371.93</v>
      </c>
      <c r="D346" s="5">
        <v>774501.24</v>
      </c>
      <c r="E346" s="5">
        <v>2741371.93</v>
      </c>
      <c r="F346" s="5">
        <v>0</v>
      </c>
    </row>
    <row r="347" spans="1:6" x14ac:dyDescent="0.3">
      <c r="A347" s="5" t="s">
        <v>403</v>
      </c>
      <c r="B347" s="5">
        <v>0</v>
      </c>
      <c r="C347" s="5">
        <v>65790849.210000001</v>
      </c>
      <c r="D347" s="5">
        <v>20667172.140000001</v>
      </c>
      <c r="E347" s="5">
        <v>65790849.210000001</v>
      </c>
      <c r="F347" s="5">
        <v>0</v>
      </c>
    </row>
    <row r="348" spans="1:6" x14ac:dyDescent="0.3">
      <c r="A348" s="5" t="s">
        <v>405</v>
      </c>
      <c r="B348" s="5">
        <v>0</v>
      </c>
      <c r="C348" s="5">
        <v>0</v>
      </c>
      <c r="D348" s="5">
        <v>0</v>
      </c>
      <c r="E348" s="5">
        <v>0</v>
      </c>
      <c r="F348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1er_trim</vt:lpstr>
      <vt:lpstr>balanza</vt:lpstr>
      <vt:lpstr>balanza diciembre</vt:lpstr>
      <vt:lpstr>balanza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Maria Veronica Montoya Cruz</cp:lastModifiedBy>
  <dcterms:created xsi:type="dcterms:W3CDTF">2024-05-17T06:32:49Z</dcterms:created>
  <dcterms:modified xsi:type="dcterms:W3CDTF">2024-05-22T18:21:34Z</dcterms:modified>
</cp:coreProperties>
</file>