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PRESUPUESTALES\"/>
    </mc:Choice>
  </mc:AlternateContent>
  <xr:revisionPtr revIDLastSave="0" documentId="13_ncr:1_{C795DA3D-EF3A-4FA4-B93E-107797B0FE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Titles" localSheetId="0">EAI!$1:$1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G38" i="4" s="1"/>
  <c r="D39" i="4"/>
  <c r="D38" i="4" s="1"/>
  <c r="F38" i="4"/>
  <c r="E38" i="4"/>
  <c r="C38" i="4"/>
  <c r="B38" i="4"/>
  <c r="G36" i="4"/>
  <c r="D36" i="4"/>
  <c r="G35" i="4"/>
  <c r="D35" i="4"/>
  <c r="G34" i="4"/>
  <c r="D34" i="4"/>
  <c r="G33" i="4"/>
  <c r="D33" i="4"/>
  <c r="F32" i="4"/>
  <c r="E32" i="4"/>
  <c r="C32" i="4"/>
  <c r="B32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2" i="4" s="1"/>
  <c r="D23" i="4"/>
  <c r="F22" i="4"/>
  <c r="E22" i="4"/>
  <c r="C22" i="4"/>
  <c r="B22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D22" i="4" l="1"/>
  <c r="G16" i="4"/>
  <c r="G32" i="4"/>
  <c r="G40" i="4" s="1"/>
  <c r="E40" i="4"/>
  <c r="D32" i="4"/>
  <c r="D40" i="4" s="1"/>
  <c r="B40" i="4"/>
  <c r="F40" i="4"/>
  <c r="C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<sst xmlns="http://schemas.openxmlformats.org/spreadsheetml/2006/main" count="62" uniqueCount="39">
  <si>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</si>
  <si>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</si>
  <si>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</si>
  <si>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</si>
  <si>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</si>
  <si>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</si>
  <si>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</si>
  <si>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</si>
  <si>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</si>
  <si>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</si>
  <si>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</si>
  <si>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</si>
  <si>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</si>
  <si>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</si>
  <si>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</si>
  <si>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</si>
  <si>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</si>
  <si>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</si>
  <si>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</si>
  <si>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</si>
  <si>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</si>
  <si>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</si>
  <si>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</si>
  <si>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</si>
  <si>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</si>
  <si>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</si>
  <si>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</si>
  <si>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</si>
  <si>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</si>
  <si>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</si>
  <si>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</si>
  <si>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</si>
  <si>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</si>
  <si>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</si>
  <si>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</si>
  <si>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</si>
  <si>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</si>
  <si>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</si>
  <si>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Comité Municipal de Agua Potable y Alcantarillado de Salamanca, Guanajuato.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</si>
</sst>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3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1581150</xdr:colOff>
      <xdr:row>0</xdr:row>
      <xdr:rowOff>19050</xdr:rowOff>
    </xdr:from>
    <xdr:to>
      <xdr:col>0</xdr:col>
      <xdr:colOff>2132838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90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ht="45" customHeight="1" x14ac:dyDescent="0.2">
      <c r="A1" s="48" t="s">
        <v>38</v>
      </c>
      <c r="B1" s="48"/>
      <c r="C1" s="48"/>
      <c r="D1" s="48"/>
      <c r="E1" s="48"/>
      <c r="F1" s="48"/>
      <c r="G1" s="48"/>
      <c r="H1"/>
    </row>
    <row r="2" spans="1:8" s="3" customFormat="1" x14ac:dyDescent="0.2">
      <c r="A2" s="27"/>
      <c r="B2" s="51" t="s">
        <v>0</v>
      </c>
      <c r="C2" s="52"/>
      <c r="D2" s="52"/>
      <c r="E2" s="52"/>
      <c r="F2" s="53"/>
      <c r="G2" s="49" t="s">
        <v>7</v>
      </c>
    </row>
    <row r="3" spans="1:8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8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8" x14ac:dyDescent="0.2">
      <c r="A5" s="30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8" x14ac:dyDescent="0.2">
      <c r="A6" s="31" t="s">
        <v>15</v>
      </c>
      <c r="B6" s="36">
        <v>0</v>
      </c>
      <c r="C6" s="36">
        <v>0</v>
      </c>
      <c r="D6" s="36">
        <f t="shared" ref="D6:D14" si="0">B6+C6</f>
        <v>0</v>
      </c>
      <c r="E6" s="36">
        <v>0</v>
      </c>
      <c r="F6" s="36">
        <v>0</v>
      </c>
      <c r="G6" s="36">
        <f t="shared" ref="G6:G14" si="1">F6-B6</f>
        <v>0</v>
      </c>
    </row>
    <row r="7" spans="1:8" x14ac:dyDescent="0.2">
      <c r="A7" s="30" t="s">
        <v>16</v>
      </c>
      <c r="B7" s="36">
        <v>0</v>
      </c>
      <c r="C7" s="36">
        <v>0</v>
      </c>
      <c r="D7" s="36">
        <f t="shared" si="0"/>
        <v>0</v>
      </c>
      <c r="E7" s="36">
        <v>0</v>
      </c>
      <c r="F7" s="36">
        <v>0</v>
      </c>
      <c r="G7" s="36">
        <f t="shared" si="1"/>
        <v>0</v>
      </c>
    </row>
    <row r="8" spans="1:8" x14ac:dyDescent="0.2">
      <c r="A8" s="30" t="s">
        <v>17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</row>
    <row r="9" spans="1:8" x14ac:dyDescent="0.2">
      <c r="A9" s="30" t="s">
        <v>18</v>
      </c>
      <c r="B9" s="36">
        <v>4000000</v>
      </c>
      <c r="C9" s="36">
        <v>0</v>
      </c>
      <c r="D9" s="36">
        <f t="shared" si="0"/>
        <v>4000000</v>
      </c>
      <c r="E9" s="36">
        <v>2362194.0499999998</v>
      </c>
      <c r="F9" s="36">
        <v>2362194.0499999998</v>
      </c>
      <c r="G9" s="36">
        <f t="shared" si="1"/>
        <v>-1637805.9500000002</v>
      </c>
    </row>
    <row r="10" spans="1:8" x14ac:dyDescent="0.2">
      <c r="A10" s="31" t="s">
        <v>19</v>
      </c>
      <c r="B10" s="36">
        <v>0</v>
      </c>
      <c r="C10" s="36">
        <v>0</v>
      </c>
      <c r="D10" s="36">
        <f t="shared" si="0"/>
        <v>0</v>
      </c>
      <c r="E10" s="36">
        <v>0</v>
      </c>
      <c r="F10" s="36">
        <v>0</v>
      </c>
      <c r="G10" s="36">
        <f t="shared" si="1"/>
        <v>0</v>
      </c>
    </row>
    <row r="11" spans="1:8" x14ac:dyDescent="0.2">
      <c r="A11" s="30" t="s">
        <v>20</v>
      </c>
      <c r="B11" s="36">
        <v>233715076.74000001</v>
      </c>
      <c r="C11" s="36">
        <v>0</v>
      </c>
      <c r="D11" s="36">
        <f t="shared" si="0"/>
        <v>233715076.74000001</v>
      </c>
      <c r="E11" s="36">
        <v>56837743.25</v>
      </c>
      <c r="F11" s="36">
        <v>56620114.850000001</v>
      </c>
      <c r="G11" s="36">
        <f t="shared" si="1"/>
        <v>-177094961.89000002</v>
      </c>
    </row>
    <row r="12" spans="1:8" ht="22.5" x14ac:dyDescent="0.2">
      <c r="A12" s="30" t="s">
        <v>21</v>
      </c>
      <c r="B12" s="36">
        <v>0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6">
        <f t="shared" si="1"/>
        <v>0</v>
      </c>
    </row>
    <row r="13" spans="1:8" ht="22.5" x14ac:dyDescent="0.2">
      <c r="A13" s="30" t="s">
        <v>22</v>
      </c>
      <c r="B13" s="36">
        <v>0</v>
      </c>
      <c r="C13" s="36">
        <v>0</v>
      </c>
      <c r="D13" s="36">
        <f t="shared" si="0"/>
        <v>0</v>
      </c>
      <c r="E13" s="36">
        <v>0</v>
      </c>
      <c r="F13" s="36">
        <v>0</v>
      </c>
      <c r="G13" s="36">
        <f t="shared" si="1"/>
        <v>0</v>
      </c>
    </row>
    <row r="14" spans="1:8" x14ac:dyDescent="0.2">
      <c r="A14" s="30" t="s">
        <v>23</v>
      </c>
      <c r="B14" s="36">
        <v>0</v>
      </c>
      <c r="C14" s="36">
        <v>96328465.359999999</v>
      </c>
      <c r="D14" s="36">
        <f t="shared" si="0"/>
        <v>96328465.359999999</v>
      </c>
      <c r="E14" s="36">
        <v>0</v>
      </c>
      <c r="F14" s="36">
        <v>0</v>
      </c>
      <c r="G14" s="36">
        <f t="shared" si="1"/>
        <v>0</v>
      </c>
    </row>
    <row r="15" spans="1:8" x14ac:dyDescent="0.2">
      <c r="B15" s="37"/>
      <c r="C15" s="37"/>
      <c r="D15" s="37"/>
      <c r="E15" s="37"/>
      <c r="F15" s="37"/>
      <c r="G15" s="37"/>
    </row>
    <row r="16" spans="1:8" x14ac:dyDescent="0.2">
      <c r="A16" s="9" t="s">
        <v>24</v>
      </c>
      <c r="B16" s="38">
        <f>SUM(B5:B14)</f>
        <v>237715076.74000001</v>
      </c>
      <c r="C16" s="38">
        <f t="shared" ref="C16:G16" si="2">SUM(C5:C14)</f>
        <v>96328465.359999999</v>
      </c>
      <c r="D16" s="38">
        <f t="shared" si="2"/>
        <v>334043542.10000002</v>
      </c>
      <c r="E16" s="38">
        <f t="shared" si="2"/>
        <v>59199937.299999997</v>
      </c>
      <c r="F16" s="39">
        <f t="shared" si="2"/>
        <v>58982308.899999999</v>
      </c>
      <c r="G16" s="40">
        <f t="shared" si="2"/>
        <v>-178732767.84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/>
    </row>
    <row r="18" spans="1:7" x14ac:dyDescent="0.2">
      <c r="A18" s="45"/>
      <c r="B18" s="46"/>
      <c r="C18" s="46"/>
      <c r="D18" s="46"/>
      <c r="E18" s="20"/>
      <c r="F18" s="20"/>
      <c r="G18" s="44"/>
    </row>
    <row r="19" spans="1:7" ht="10.5" customHeight="1" x14ac:dyDescent="0.2">
      <c r="A19" s="25"/>
      <c r="B19" s="51" t="s">
        <v>0</v>
      </c>
      <c r="C19" s="52"/>
      <c r="D19" s="52"/>
      <c r="E19" s="52"/>
      <c r="F19" s="53"/>
      <c r="G19" s="49" t="s">
        <v>7</v>
      </c>
    </row>
    <row r="20" spans="1:7" ht="22.5" x14ac:dyDescent="0.2">
      <c r="A20" s="32" t="s">
        <v>26</v>
      </c>
      <c r="B20" s="4" t="s">
        <v>2</v>
      </c>
      <c r="C20" s="5" t="s">
        <v>3</v>
      </c>
      <c r="D20" s="5" t="s">
        <v>4</v>
      </c>
      <c r="E20" s="5" t="s">
        <v>5</v>
      </c>
      <c r="F20" s="6" t="s">
        <v>6</v>
      </c>
      <c r="G20" s="50"/>
    </row>
    <row r="21" spans="1:7" x14ac:dyDescent="0.2">
      <c r="A21" s="26"/>
      <c r="B21" s="7" t="s">
        <v>8</v>
      </c>
      <c r="C21" s="8" t="s">
        <v>9</v>
      </c>
      <c r="D21" s="8" t="s">
        <v>10</v>
      </c>
      <c r="E21" s="8" t="s">
        <v>11</v>
      </c>
      <c r="F21" s="8" t="s">
        <v>12</v>
      </c>
      <c r="G21" s="8" t="s">
        <v>13</v>
      </c>
    </row>
    <row r="22" spans="1:7" x14ac:dyDescent="0.2">
      <c r="A22" s="23" t="s">
        <v>27</v>
      </c>
      <c r="B22" s="41">
        <f t="shared" ref="B22:G22" si="3">SUM(B23+B24+B25+B26+B27+B28+B29+B30)</f>
        <v>0</v>
      </c>
      <c r="C22" s="41">
        <f t="shared" si="3"/>
        <v>0</v>
      </c>
      <c r="D22" s="41">
        <f t="shared" si="3"/>
        <v>0</v>
      </c>
      <c r="E22" s="41">
        <f t="shared" si="3"/>
        <v>0</v>
      </c>
      <c r="F22" s="41">
        <f t="shared" si="3"/>
        <v>0</v>
      </c>
      <c r="G22" s="41">
        <f t="shared" si="3"/>
        <v>0</v>
      </c>
    </row>
    <row r="23" spans="1:7" x14ac:dyDescent="0.2">
      <c r="A23" s="33" t="s">
        <v>14</v>
      </c>
      <c r="B23" s="42">
        <v>0</v>
      </c>
      <c r="C23" s="42">
        <v>0</v>
      </c>
      <c r="D23" s="42">
        <f t="shared" ref="D23:D30" si="4">B23+C23</f>
        <v>0</v>
      </c>
      <c r="E23" s="42">
        <v>0</v>
      </c>
      <c r="F23" s="42">
        <v>0</v>
      </c>
      <c r="G23" s="42">
        <f t="shared" ref="G23:G30" si="5">F23-B23</f>
        <v>0</v>
      </c>
    </row>
    <row r="24" spans="1:7" x14ac:dyDescent="0.2">
      <c r="A24" s="33" t="s">
        <v>15</v>
      </c>
      <c r="B24" s="42">
        <v>0</v>
      </c>
      <c r="C24" s="42">
        <v>0</v>
      </c>
      <c r="D24" s="42">
        <f t="shared" si="4"/>
        <v>0</v>
      </c>
      <c r="E24" s="42">
        <v>0</v>
      </c>
      <c r="F24" s="42">
        <v>0</v>
      </c>
      <c r="G24" s="42">
        <f t="shared" si="5"/>
        <v>0</v>
      </c>
    </row>
    <row r="25" spans="1:7" x14ac:dyDescent="0.2">
      <c r="A25" s="33" t="s">
        <v>16</v>
      </c>
      <c r="B25" s="42">
        <v>0</v>
      </c>
      <c r="C25" s="42">
        <v>0</v>
      </c>
      <c r="D25" s="42">
        <f t="shared" si="4"/>
        <v>0</v>
      </c>
      <c r="E25" s="42">
        <v>0</v>
      </c>
      <c r="F25" s="42">
        <v>0</v>
      </c>
      <c r="G25" s="42">
        <f t="shared" si="5"/>
        <v>0</v>
      </c>
    </row>
    <row r="26" spans="1:7" x14ac:dyDescent="0.2">
      <c r="A26" s="33" t="s">
        <v>17</v>
      </c>
      <c r="B26" s="42">
        <v>0</v>
      </c>
      <c r="C26" s="42">
        <v>0</v>
      </c>
      <c r="D26" s="42">
        <f t="shared" si="4"/>
        <v>0</v>
      </c>
      <c r="E26" s="42">
        <v>0</v>
      </c>
      <c r="F26" s="42">
        <v>0</v>
      </c>
      <c r="G26" s="42">
        <f t="shared" si="5"/>
        <v>0</v>
      </c>
    </row>
    <row r="27" spans="1:7" x14ac:dyDescent="0.2">
      <c r="A27" s="33" t="s">
        <v>28</v>
      </c>
      <c r="B27" s="42">
        <v>0</v>
      </c>
      <c r="C27" s="42">
        <v>0</v>
      </c>
      <c r="D27" s="42">
        <f t="shared" si="4"/>
        <v>0</v>
      </c>
      <c r="E27" s="42">
        <v>0</v>
      </c>
      <c r="F27" s="42">
        <v>0</v>
      </c>
      <c r="G27" s="42">
        <f t="shared" si="5"/>
        <v>0</v>
      </c>
    </row>
    <row r="28" spans="1:7" x14ac:dyDescent="0.2">
      <c r="A28" s="33" t="s">
        <v>29</v>
      </c>
      <c r="B28" s="42">
        <v>0</v>
      </c>
      <c r="C28" s="42">
        <v>0</v>
      </c>
      <c r="D28" s="42">
        <f t="shared" si="4"/>
        <v>0</v>
      </c>
      <c r="E28" s="42">
        <v>0</v>
      </c>
      <c r="F28" s="42">
        <v>0</v>
      </c>
      <c r="G28" s="42">
        <f t="shared" si="5"/>
        <v>0</v>
      </c>
    </row>
    <row r="29" spans="1:7" ht="22.5" x14ac:dyDescent="0.2">
      <c r="A29" s="33" t="s">
        <v>30</v>
      </c>
      <c r="B29" s="42">
        <v>0</v>
      </c>
      <c r="C29" s="42">
        <v>0</v>
      </c>
      <c r="D29" s="42">
        <f t="shared" si="4"/>
        <v>0</v>
      </c>
      <c r="E29" s="42">
        <v>0</v>
      </c>
      <c r="F29" s="42">
        <v>0</v>
      </c>
      <c r="G29" s="42">
        <f t="shared" si="5"/>
        <v>0</v>
      </c>
    </row>
    <row r="30" spans="1:7" ht="22.5" x14ac:dyDescent="0.2">
      <c r="A30" s="33" t="s">
        <v>22</v>
      </c>
      <c r="B30" s="42">
        <v>0</v>
      </c>
      <c r="C30" s="42">
        <v>0</v>
      </c>
      <c r="D30" s="42">
        <f t="shared" si="4"/>
        <v>0</v>
      </c>
      <c r="E30" s="42">
        <v>0</v>
      </c>
      <c r="F30" s="42">
        <v>0</v>
      </c>
      <c r="G30" s="42">
        <f t="shared" si="5"/>
        <v>0</v>
      </c>
    </row>
    <row r="31" spans="1:7" x14ac:dyDescent="0.2">
      <c r="A31" s="33"/>
      <c r="B31" s="42"/>
      <c r="C31" s="42"/>
      <c r="D31" s="42"/>
      <c r="E31" s="42"/>
      <c r="F31" s="42"/>
      <c r="G31" s="42"/>
    </row>
    <row r="32" spans="1:7" ht="33.75" x14ac:dyDescent="0.2">
      <c r="A32" s="34" t="s">
        <v>37</v>
      </c>
      <c r="B32" s="43">
        <f t="shared" ref="B32:G32" si="6">SUM(B33:B36)</f>
        <v>237715076.74000001</v>
      </c>
      <c r="C32" s="43">
        <f t="shared" si="6"/>
        <v>0</v>
      </c>
      <c r="D32" s="43">
        <f t="shared" si="6"/>
        <v>237715076.74000001</v>
      </c>
      <c r="E32" s="43">
        <f t="shared" si="6"/>
        <v>59199937.299999997</v>
      </c>
      <c r="F32" s="43">
        <f t="shared" si="6"/>
        <v>58982308.899999999</v>
      </c>
      <c r="G32" s="43">
        <f t="shared" si="6"/>
        <v>-178732767.84</v>
      </c>
    </row>
    <row r="33" spans="1:7" x14ac:dyDescent="0.2">
      <c r="A33" s="33" t="s">
        <v>15</v>
      </c>
      <c r="B33" s="42">
        <v>0</v>
      </c>
      <c r="C33" s="42">
        <v>0</v>
      </c>
      <c r="D33" s="42">
        <f>B33+C33</f>
        <v>0</v>
      </c>
      <c r="E33" s="42">
        <v>0</v>
      </c>
      <c r="F33" s="42">
        <v>0</v>
      </c>
      <c r="G33" s="42">
        <f>F33-B33</f>
        <v>0</v>
      </c>
    </row>
    <row r="34" spans="1:7" x14ac:dyDescent="0.2">
      <c r="A34" s="33" t="s">
        <v>31</v>
      </c>
      <c r="B34" s="42">
        <v>4000000</v>
      </c>
      <c r="C34" s="42">
        <v>0</v>
      </c>
      <c r="D34" s="42">
        <f>B34+C34</f>
        <v>4000000</v>
      </c>
      <c r="E34" s="42">
        <v>2362194.0499999998</v>
      </c>
      <c r="F34" s="42">
        <v>2362194.0499999998</v>
      </c>
      <c r="G34" s="42">
        <f t="shared" ref="G34:G36" si="7">F34-B34</f>
        <v>-1637805.9500000002</v>
      </c>
    </row>
    <row r="35" spans="1:7" ht="22.5" x14ac:dyDescent="0.2">
      <c r="A35" s="33" t="s">
        <v>32</v>
      </c>
      <c r="B35" s="42">
        <v>233715076.74000001</v>
      </c>
      <c r="C35" s="42">
        <v>0</v>
      </c>
      <c r="D35" s="42">
        <f>B35+C35</f>
        <v>233715076.74000001</v>
      </c>
      <c r="E35" s="42">
        <v>56837743.25</v>
      </c>
      <c r="F35" s="42">
        <v>56620114.850000001</v>
      </c>
      <c r="G35" s="42">
        <f t="shared" si="7"/>
        <v>-177094961.89000002</v>
      </c>
    </row>
    <row r="36" spans="1:7" ht="22.5" x14ac:dyDescent="0.2">
      <c r="A36" s="33" t="s">
        <v>22</v>
      </c>
      <c r="B36" s="42">
        <v>0</v>
      </c>
      <c r="C36" s="42">
        <v>0</v>
      </c>
      <c r="D36" s="42">
        <f>B36+C36</f>
        <v>0</v>
      </c>
      <c r="E36" s="42">
        <v>0</v>
      </c>
      <c r="F36" s="42">
        <v>0</v>
      </c>
      <c r="G36" s="42">
        <f t="shared" si="7"/>
        <v>0</v>
      </c>
    </row>
    <row r="37" spans="1:7" x14ac:dyDescent="0.2">
      <c r="A37" s="11"/>
      <c r="B37" s="42"/>
      <c r="C37" s="42"/>
      <c r="D37" s="42"/>
      <c r="E37" s="42"/>
      <c r="F37" s="42"/>
      <c r="G37" s="42"/>
    </row>
    <row r="38" spans="1:7" x14ac:dyDescent="0.2">
      <c r="A38" s="24" t="s">
        <v>33</v>
      </c>
      <c r="B38" s="43">
        <f t="shared" ref="B38:G38" si="8">SUM(B39)</f>
        <v>0</v>
      </c>
      <c r="C38" s="43">
        <f t="shared" si="8"/>
        <v>96328465.359999999</v>
      </c>
      <c r="D38" s="43">
        <f t="shared" si="8"/>
        <v>96328465.359999999</v>
      </c>
      <c r="E38" s="43">
        <f t="shared" si="8"/>
        <v>0</v>
      </c>
      <c r="F38" s="43">
        <f t="shared" si="8"/>
        <v>0</v>
      </c>
      <c r="G38" s="43">
        <f t="shared" si="8"/>
        <v>0</v>
      </c>
    </row>
    <row r="39" spans="1:7" x14ac:dyDescent="0.2">
      <c r="A39" s="33" t="s">
        <v>23</v>
      </c>
      <c r="B39" s="42">
        <v>0</v>
      </c>
      <c r="C39" s="42">
        <v>96328465.359999999</v>
      </c>
      <c r="D39" s="42">
        <f>B39+C39</f>
        <v>96328465.359999999</v>
      </c>
      <c r="E39" s="42">
        <v>0</v>
      </c>
      <c r="F39" s="42">
        <v>0</v>
      </c>
      <c r="G39" s="42">
        <f>F39-B39</f>
        <v>0</v>
      </c>
    </row>
    <row r="40" spans="1:7" x14ac:dyDescent="0.2">
      <c r="A40" s="33"/>
      <c r="B40" s="38">
        <f>SUM(B38+B32+B22)</f>
        <v>237715076.74000001</v>
      </c>
      <c r="C40" s="38">
        <f t="shared" ref="C40:G40" si="9">SUM(C38+C32+C22)</f>
        <v>96328465.359999999</v>
      </c>
      <c r="D40" s="38">
        <f t="shared" si="9"/>
        <v>334043542.10000002</v>
      </c>
      <c r="E40" s="38">
        <f t="shared" si="9"/>
        <v>59199937.299999997</v>
      </c>
      <c r="F40" s="38">
        <f t="shared" si="9"/>
        <v>58982308.899999999</v>
      </c>
      <c r="G40" s="40">
        <f t="shared" si="9"/>
        <v>-178732767.84</v>
      </c>
    </row>
    <row r="41" spans="1:7" x14ac:dyDescent="0.2">
      <c r="A41" s="12" t="s">
        <v>24</v>
      </c>
      <c r="B41" s="13"/>
      <c r="C41" s="13"/>
      <c r="D41" s="13"/>
      <c r="E41" s="13"/>
      <c r="F41" s="13"/>
      <c r="G41" s="10"/>
    </row>
    <row r="42" spans="1:7" x14ac:dyDescent="0.2">
      <c r="A42" s="15"/>
      <c r="B42" s="16"/>
      <c r="C42" s="16"/>
      <c r="D42" s="16"/>
      <c r="E42" s="17" t="s">
        <v>25</v>
      </c>
      <c r="F42" s="18"/>
      <c r="G42" s="14"/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ht="26.25" customHeight="1" x14ac:dyDescent="0.2">
      <c r="A45" s="47" t="s">
        <v>36</v>
      </c>
      <c r="B45" s="47"/>
      <c r="C45" s="47"/>
      <c r="D45" s="47"/>
      <c r="E45" s="47"/>
      <c r="F45" s="47"/>
      <c r="G45" s="47"/>
    </row>
  </sheetData>
  <sheetProtection formatCells="0" formatColumns="0" formatRows="0" insertRows="0" autoFilter="0"/>
  <mergeCells count="6">
    <mergeCell ref="A45:G45"/>
    <mergeCell ref="A1:G1"/>
    <mergeCell ref="G2:G3"/>
    <mergeCell ref="G19:G20"/>
    <mergeCell ref="B2:F2"/>
    <mergeCell ref="B19:F19"/>
  </mergeCells>
  <pageMargins left="0.70866141732283472" right="0.70866141732283472" top="0.72" bottom="0.85" header="0.31496062992125984" footer="0.47"/>
  <pageSetup scale="85" orientation="landscape" r:id="rId1"/>
  <headerFooter>
    <oddFooter>&amp;R&amp;P de &amp;N</oddFooter>
  </headerFooter>
  <ignoredErrors>
    <ignoredError sqref="B21:F21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 Veronica Montoya Cruz</cp:lastModifiedBy>
  <cp:revision/>
  <cp:lastPrinted>2022-04-28T17:50:21Z</cp:lastPrinted>
  <dcterms:created xsi:type="dcterms:W3CDTF">2012-12-11T20:48:19Z</dcterms:created>
  <dcterms:modified xsi:type="dcterms:W3CDTF">2022-04-28T17:50:44Z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