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36AB3AC0-ADB5-4E4C-B20A-A0B622ABD27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21" i="4"/>
  <c r="E31" i="4"/>
  <c r="E39" i="4" s="1"/>
  <c r="E16" i="4"/>
  <c r="H16" i="4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<sst xmlns="http://schemas.openxmlformats.org/spreadsheetml/2006/main" count="98" uniqueCount="50">
  <si>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</si>
  <si>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</si>
  <si>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</si>
  <si>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</si>
  <si>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</si>
  <si>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</si>
  <si>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</si>
  <si>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</si>
  <si>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</si>
  <si>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</si>
  <si>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</si>
  <si>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</si>
  <si>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</si>
  <si>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</si>
  <si>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</si>
  <si>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</si>
  <si>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</si>
  <si>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</si>
  <si>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</si>
  <si>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</si>
  <si>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</si>
  <si>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</si>
  <si>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</si>
  <si>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</si>
  <si>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</si>
  <si>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</si>
  <si>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</si>
  <si>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</si>
  <si>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</si>
  <si>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</si>
  <si>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</si>
  <si>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</si>
  <si>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</si>
  <si>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</si>
  <si>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</si>
  <si>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</si>
  <si>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</si>
  <si>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</si>
  <si>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</si>
  <si>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</si>
  <si>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</si>
  <si>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</si>
  <si>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</si>
  <si>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</si>
  <si>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</si>
  <si>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</si>
  <si>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</si>
  <si>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</si>
  <si>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</si>
  <si>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COMITÉ MUNICIPAL DE AGUA POTABLE Y ALCANTARILLADO DE SALAMANCA, GUANAJUATO.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</si>
</sst>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68580</xdr:rowOff>
    </xdr:from>
    <xdr:to>
      <xdr:col>1</xdr:col>
      <xdr:colOff>1192396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68580"/>
          <a:ext cx="392296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46" sqref="B46:B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59"/>
    </row>
    <row r="4" spans="1:9" s="1" customFormat="1" x14ac:dyDescent="0.2">
      <c r="A4" s="56"/>
      <c r="B4" s="57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2850000</v>
      </c>
      <c r="D9" s="17">
        <v>0</v>
      </c>
      <c r="E9" s="17">
        <f t="shared" si="0"/>
        <v>2850000</v>
      </c>
      <c r="F9" s="17">
        <v>7315428.4000000004</v>
      </c>
      <c r="G9" s="17">
        <v>7315428.4000000004</v>
      </c>
      <c r="H9" s="17">
        <f t="shared" si="1"/>
        <v>4465428.4000000004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212177556.31</v>
      </c>
      <c r="D11" s="17">
        <v>0</v>
      </c>
      <c r="E11" s="17">
        <f t="shared" si="2"/>
        <v>212177556.31</v>
      </c>
      <c r="F11" s="17">
        <v>211067318.49000001</v>
      </c>
      <c r="G11" s="17">
        <v>210765168.28999999</v>
      </c>
      <c r="H11" s="17">
        <f t="shared" si="3"/>
        <v>-1412388.0200000107</v>
      </c>
      <c r="I11" s="40" t="s">
        <v>42</v>
      </c>
    </row>
    <row r="12" spans="1:9" ht="22.5" x14ac:dyDescent="0.2">
      <c r="A12" s="35"/>
      <c r="B12" s="38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40" t="s">
        <v>43</v>
      </c>
    </row>
    <row r="13" spans="1:9" ht="22.5" x14ac:dyDescent="0.2">
      <c r="A13" s="35"/>
      <c r="B13" s="38" t="s">
        <v>26</v>
      </c>
      <c r="C13" s="17">
        <v>0</v>
      </c>
      <c r="D13" s="17">
        <v>20679484.579999998</v>
      </c>
      <c r="E13" s="17">
        <f t="shared" si="2"/>
        <v>20679484.579999998</v>
      </c>
      <c r="F13" s="17">
        <v>17971320.289999999</v>
      </c>
      <c r="G13" s="17">
        <v>17971320.289999999</v>
      </c>
      <c r="H13" s="17">
        <f t="shared" si="3"/>
        <v>17971320.289999999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90277585.099999994</v>
      </c>
      <c r="E14" s="17">
        <f t="shared" ref="E14" si="4">C14+D14</f>
        <v>90277585.099999994</v>
      </c>
      <c r="F14" s="17">
        <v>0</v>
      </c>
      <c r="G14" s="1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215027556.31</v>
      </c>
      <c r="D16" s="18">
        <f t="shared" ref="D16:H16" si="6">SUM(D5:D14)</f>
        <v>110957069.67999999</v>
      </c>
      <c r="E16" s="18">
        <f t="shared" si="6"/>
        <v>325984625.99000001</v>
      </c>
      <c r="F16" s="18">
        <f t="shared" si="6"/>
        <v>236354067.18000001</v>
      </c>
      <c r="G16" s="6">
        <f t="shared" si="6"/>
        <v>236051916.97999999</v>
      </c>
      <c r="H16" s="7">
        <f t="shared" si="6"/>
        <v>21024360.669999987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0" t="s">
        <v>46</v>
      </c>
    </row>
    <row r="19" spans="1:9" ht="22.5" x14ac:dyDescent="0.2">
      <c r="A19" s="62"/>
      <c r="B19" s="63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59"/>
      <c r="I19" s="40" t="s">
        <v>46</v>
      </c>
    </row>
    <row r="20" spans="1:9" x14ac:dyDescent="0.2">
      <c r="A20" s="64"/>
      <c r="B20" s="65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7" t="s">
        <v>48</v>
      </c>
      <c r="B31" s="48"/>
      <c r="C31" s="21">
        <f t="shared" ref="C31:H31" si="14">SUM(C32:C35)</f>
        <v>215027556.31</v>
      </c>
      <c r="D31" s="21">
        <f t="shared" si="14"/>
        <v>20679484.579999998</v>
      </c>
      <c r="E31" s="21">
        <f t="shared" si="14"/>
        <v>235707040.88999999</v>
      </c>
      <c r="F31" s="21">
        <f t="shared" si="14"/>
        <v>236354067.18000001</v>
      </c>
      <c r="G31" s="21">
        <f t="shared" si="14"/>
        <v>236051916.97999999</v>
      </c>
      <c r="H31" s="21">
        <f t="shared" si="14"/>
        <v>21024360.669999987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2850000</v>
      </c>
      <c r="D33" s="20">
        <v>0</v>
      </c>
      <c r="E33" s="20">
        <f>C33+D33</f>
        <v>2850000</v>
      </c>
      <c r="F33" s="20">
        <v>7315428.4000000004</v>
      </c>
      <c r="G33" s="20">
        <v>7315428.4000000004</v>
      </c>
      <c r="H33" s="20">
        <f t="shared" ref="H33:H34" si="15">G33-C33</f>
        <v>4465428.4000000004</v>
      </c>
      <c r="I33" s="40" t="s">
        <v>40</v>
      </c>
    </row>
    <row r="34" spans="1:9" x14ac:dyDescent="0.2">
      <c r="A34" s="11"/>
      <c r="B34" s="12" t="s">
        <v>32</v>
      </c>
      <c r="C34" s="20">
        <v>212177556.31</v>
      </c>
      <c r="D34" s="20">
        <v>0</v>
      </c>
      <c r="E34" s="20">
        <f>C34+D34</f>
        <v>212177556.31</v>
      </c>
      <c r="F34" s="20">
        <v>211067318.49000001</v>
      </c>
      <c r="G34" s="20">
        <v>210765168.28999999</v>
      </c>
      <c r="H34" s="20">
        <f t="shared" si="15"/>
        <v>-1412388.0200000107</v>
      </c>
      <c r="I34" s="40" t="s">
        <v>42</v>
      </c>
    </row>
    <row r="35" spans="1:9" ht="22.5" x14ac:dyDescent="0.2">
      <c r="A35" s="11"/>
      <c r="B35" s="12" t="s">
        <v>26</v>
      </c>
      <c r="C35" s="20">
        <v>0</v>
      </c>
      <c r="D35" s="20">
        <v>20679484.579999998</v>
      </c>
      <c r="E35" s="20">
        <f>C35+D35</f>
        <v>20679484.579999998</v>
      </c>
      <c r="F35" s="20">
        <v>17971320.289999999</v>
      </c>
      <c r="G35" s="20">
        <v>17971320.289999999</v>
      </c>
      <c r="H35" s="20">
        <f t="shared" ref="H35" si="16">G35-C35</f>
        <v>17971320.289999999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90277585.099999994</v>
      </c>
      <c r="E37" s="21">
        <f t="shared" si="17"/>
        <v>90277585.099999994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90277585.099999994</v>
      </c>
      <c r="E38" s="20">
        <f>C38+D38</f>
        <v>90277585.099999994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215027556.31</v>
      </c>
      <c r="D39" s="18">
        <f t="shared" ref="D39:H39" si="18">SUM(D37+D31+D21)</f>
        <v>110957069.67999999</v>
      </c>
      <c r="E39" s="18">
        <f t="shared" si="18"/>
        <v>325984625.99000001</v>
      </c>
      <c r="F39" s="18">
        <f t="shared" si="18"/>
        <v>236354067.18000001</v>
      </c>
      <c r="G39" s="18">
        <f t="shared" si="18"/>
        <v>236051916.97999999</v>
      </c>
      <c r="H39" s="7">
        <f t="shared" si="18"/>
        <v>21024360.669999987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ht="6.6" customHeight="1" x14ac:dyDescent="0.2"/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45" bottom="0.39" header="0.31496062992125984" footer="0.31496062992125984"/>
  <pageSetup scale="87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2021-01-28T17:17:03Z</cp:lastPrinted>
  <dcterms:created xsi:type="dcterms:W3CDTF">2012-12-11T20:48:19Z</dcterms:created>
  <dcterms:modified xsi:type="dcterms:W3CDTF">2021-01-28T17:17:21Z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