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.1.2\prueba\obligaciones\JORGE 2024\TITULO V\ANUAL 2024\"/>
    </mc:Choice>
  </mc:AlternateContent>
  <xr:revisionPtr revIDLastSave="0" documentId="13_ncr:1_{8B47BDEE-785F-41B1-A3EF-DF86CBAAD30F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<sst xmlns="http://schemas.openxmlformats.org/spreadsheetml/2006/main" count="45" uniqueCount="45">
  <si>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</si>
  <si>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</si>
  <si>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</si>
  <si>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</si>
  <si>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</si>
  <si>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</si>
  <si>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</si>
  <si>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</si>
  <si>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</si>
  <si>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</si>
  <si>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</si>
  <si>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</si>
  <si>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</si>
  <si>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</si>
  <si>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</si>
  <si>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</si>
  <si>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</si>
  <si>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</si>
  <si>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</si>
  <si>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</si>
  <si>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</si>
  <si>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</si>
  <si>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</si>
  <si>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</si>
  <si>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</si>
  <si>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</si>
  <si>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</si>
  <si>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</si>
  <si>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</si>
  <si>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</si>
  <si>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</si>
  <si>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</si>
  <si>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</si>
  <si>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</si>
  <si>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</si>
  <si>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</si>
  <si>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</si>
  <si>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</si>
  <si>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</si>
  <si>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</si>
  <si>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</si>
  <si>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</si>
  <si>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</si>
  <si>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</si>
  <si>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Comité Municipal de Agua Potable y Alcantarillado de Salamanca, Guanajuato.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</si>
</sst>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8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vertical="center" wrapText="1"/>
      <protection locked="0"/>
    </xf>
    <xf numFmtId="0" fontId="7" fillId="2" borderId="4" xfId="9" applyFont="1" applyFill="1" applyBorder="1" applyAlignment="1" applyProtection="1">
      <alignment vertical="center" wrapText="1"/>
      <protection locked="0"/>
    </xf>
    <xf numFmtId="0" fontId="7" fillId="2" borderId="5" xfId="9" applyFont="1" applyFill="1" applyBorder="1" applyAlignment="1" applyProtection="1">
      <alignment vertical="center" wrapText="1"/>
      <protection locked="0"/>
    </xf>
    <xf numFmtId="0" fontId="7" fillId="0" borderId="8" xfId="9" applyFont="1" applyBorder="1" applyAlignment="1">
      <alignment horizontal="center" vertical="center" wrapText="1"/>
    </xf>
    <xf numFmtId="0" fontId="7" fillId="0" borderId="1" xfId="9" applyFont="1" applyBorder="1" applyAlignment="1">
      <alignment vertical="center"/>
    </xf>
    <xf numFmtId="0" fontId="7" fillId="2" borderId="7" xfId="9" applyFont="1" applyFill="1" applyBorder="1" applyAlignment="1">
      <alignment vertical="center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8" xfId="9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wrapText="1" indent="1"/>
    </xf>
    <xf numFmtId="0" fontId="7" fillId="2" borderId="6" xfId="9" applyFont="1" applyFill="1" applyBorder="1" applyAlignment="1">
      <alignment vertical="center"/>
    </xf>
    <xf numFmtId="0" fontId="7" fillId="0" borderId="0" xfId="8" applyFont="1" applyAlignment="1" applyProtection="1">
      <alignment horizontal="center" vertical="top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</cellXfs>
  <cellStyles count="36">
    <cellStyle name="=C:\WINNT\SYSTEM32\COMMAND.COM" xfId="16" xr:uid="{92009245-CEB9-4BE1-A5F6-7FAEAB09A60D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7" xr:uid="{03ACEC55-A3FE-4E70-B783-8CDB498361CA}"/>
    <cellStyle name="Millares 2 2 3" xfId="18" xr:uid="{7B376642-4018-401E-A26D-18B6598EFBA6}"/>
    <cellStyle name="Millares 2 3" xfId="4" xr:uid="{00000000-0005-0000-0000-000003000000}"/>
    <cellStyle name="Millares 2 3 2" xfId="28" xr:uid="{7CA64CEB-53CB-4D7D-9BC9-FF54B72706C4}"/>
    <cellStyle name="Millares 2 3 3" xfId="19" xr:uid="{AAEA2430-715D-4B10-9E61-ECBDB5A983F2}"/>
    <cellStyle name="Millares 2 4" xfId="35" xr:uid="{FF0A8F3B-3B1C-44C3-9D0C-E4DDCC0A2D99}"/>
    <cellStyle name="Millares 2 5" xfId="26" xr:uid="{F37D1FBF-7AEC-4515-9F05-D10A38D338A6}"/>
    <cellStyle name="Millares 2 6" xfId="17" xr:uid="{0868E7FF-DC41-4E2C-916E-F6B5ACD02EA7}"/>
    <cellStyle name="Millares 3" xfId="5" xr:uid="{00000000-0005-0000-0000-000004000000}"/>
    <cellStyle name="Millares 3 2" xfId="29" xr:uid="{016054AB-F207-4E82-A5DE-B5DC682A9489}"/>
    <cellStyle name="Millares 3 3" xfId="20" xr:uid="{B4702623-EE04-4EDE-A6A8-6B9911964553}"/>
    <cellStyle name="Moneda 2" xfId="6" xr:uid="{00000000-0005-0000-0000-000005000000}"/>
    <cellStyle name="Moneda 2 2" xfId="30" xr:uid="{47BED34F-3D25-4FE7-A18E-65EA36BD2BD0}"/>
    <cellStyle name="Moneda 2 3" xfId="21" xr:uid="{68BE7C22-89B9-47A9-BE12-6E0A02E1E3C5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1" xr:uid="{3B6CF799-F2B3-49B4-AF32-29FD84F775F2}"/>
    <cellStyle name="Normal 2 4" xfId="22" xr:uid="{A4D4560F-C726-4D52-8883-40D3967F1B79}"/>
    <cellStyle name="Normal 3" xfId="9" xr:uid="{00000000-0005-0000-0000-000009000000}"/>
    <cellStyle name="Normal 3 2" xfId="32" xr:uid="{0619F45E-FD0A-4798-8199-9FD8C867AE1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4" xr:uid="{7177EF88-0F57-48CC-B77E-7EEE5B2D9DFF}"/>
    <cellStyle name="Normal 6 2 3" xfId="24" xr:uid="{6BBCF384-84B5-4DBA-8F93-9AA9CF323176}"/>
    <cellStyle name="Normal 6 3" xfId="33" xr:uid="{37485839-BAF2-41DA-AA93-125D739E1E00}"/>
    <cellStyle name="Normal 6 4" xfId="23" xr:uid="{400A66AC-CD4E-4774-B524-87C0128C2FE8}"/>
    <cellStyle name="Porcentual 2" xfId="25" xr:uid="{816BD17B-8734-4AE0-8589-56DB669CE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2013585</xdr:colOff>
      <xdr:row>0</xdr:row>
      <xdr:rowOff>43815</xdr:rowOff>
    </xdr:from>
    <xdr:to>
      <xdr:col>0</xdr:col>
      <xdr:colOff>2557290</xdr:colOff>
      <xdr:row>0</xdr:row>
      <xdr:rowOff>584835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0FCD05-C8EF-4A34-A80F-C211484A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3585" y="43815"/>
          <a:ext cx="543705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1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24"/>
      <c r="C1" s="24"/>
      <c r="D1" s="24"/>
      <c r="E1" s="24"/>
      <c r="F1" s="24"/>
      <c r="G1" s="25"/>
    </row>
    <row r="2" spans="1:7" x14ac:dyDescent="0.2">
      <c r="A2" s="19"/>
      <c r="B2" s="9"/>
      <c r="C2" s="10"/>
      <c r="D2" s="8" t="s">
        <v>38</v>
      </c>
      <c r="E2" s="10"/>
      <c r="F2" s="11"/>
      <c r="G2" s="21" t="s">
        <v>37</v>
      </c>
    </row>
    <row r="3" spans="1:7" ht="24.95" customHeight="1" x14ac:dyDescent="0.2">
      <c r="A3" s="16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4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3"/>
      <c r="B5" s="12"/>
      <c r="C5" s="12"/>
      <c r="D5" s="12"/>
      <c r="E5" s="12"/>
      <c r="F5" s="12"/>
      <c r="G5" s="12"/>
    </row>
    <row r="6" spans="1:7" x14ac:dyDescent="0.2">
      <c r="A6" s="5" t="s">
        <v>5</v>
      </c>
      <c r="B6" s="6">
        <f t="shared" ref="B6:G6" si="0">SUM(B7:B14)</f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</row>
    <row r="7" spans="1:7" x14ac:dyDescent="0.2">
      <c r="A7" s="18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18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18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18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18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18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18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18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18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6">
        <f t="shared" ref="B16:G16" si="3">SUM(B17:B23)</f>
        <v>266974757.63</v>
      </c>
      <c r="C16" s="6">
        <f t="shared" si="3"/>
        <v>287275306.11000001</v>
      </c>
      <c r="D16" s="6">
        <f t="shared" si="3"/>
        <v>554250063.74000001</v>
      </c>
      <c r="E16" s="6">
        <f t="shared" si="3"/>
        <v>297588583.25999999</v>
      </c>
      <c r="F16" s="6">
        <f t="shared" si="3"/>
        <v>291715322.04000002</v>
      </c>
      <c r="G16" s="6">
        <f t="shared" si="3"/>
        <v>256661480.48000002</v>
      </c>
    </row>
    <row r="17" spans="1:7" x14ac:dyDescent="0.2">
      <c r="A17" s="18" t="s">
        <v>23</v>
      </c>
      <c r="B17" s="4">
        <v>46590581.979999997</v>
      </c>
      <c r="C17" s="4">
        <v>96532263.329999998</v>
      </c>
      <c r="D17" s="4">
        <f>B17+C17</f>
        <v>143122845.31</v>
      </c>
      <c r="E17" s="4">
        <v>76052245.209999993</v>
      </c>
      <c r="F17" s="4">
        <v>75444687.510000005</v>
      </c>
      <c r="G17" s="4">
        <f t="shared" ref="G17:G23" si="4">D17-E17</f>
        <v>67070600.100000009</v>
      </c>
    </row>
    <row r="18" spans="1:7" x14ac:dyDescent="0.2">
      <c r="A18" s="18" t="s">
        <v>15</v>
      </c>
      <c r="B18" s="4">
        <v>220384175.65000001</v>
      </c>
      <c r="C18" s="4">
        <v>190743042.78</v>
      </c>
      <c r="D18" s="4">
        <f t="shared" ref="D18:D23" si="5">B18+C18</f>
        <v>411127218.43000001</v>
      </c>
      <c r="E18" s="4">
        <v>221536338.05000001</v>
      </c>
      <c r="F18" s="4">
        <v>216270634.53</v>
      </c>
      <c r="G18" s="4">
        <f t="shared" si="4"/>
        <v>189590880.38</v>
      </c>
    </row>
    <row r="19" spans="1:7" x14ac:dyDescent="0.2">
      <c r="A19" s="18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18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18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18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18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18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6">
        <f t="shared" ref="B25:G25" si="6">SUM(B26:B34)</f>
        <v>0</v>
      </c>
      <c r="C25" s="6">
        <f t="shared" si="6"/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</row>
    <row r="26" spans="1:7" x14ac:dyDescent="0.2">
      <c r="A26" s="18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18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18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18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18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18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18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18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18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18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6">
        <f t="shared" ref="B36:G36" si="9">SUM(B37:B40)</f>
        <v>0</v>
      </c>
      <c r="C36" s="6">
        <f t="shared" si="9"/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</row>
    <row r="37" spans="1:7" x14ac:dyDescent="0.2">
      <c r="A37" s="18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18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18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18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18"/>
      <c r="B41" s="4"/>
      <c r="C41" s="4"/>
      <c r="D41" s="4"/>
      <c r="E41" s="4"/>
      <c r="F41" s="4"/>
      <c r="G41" s="4"/>
    </row>
    <row r="42" spans="1:7" x14ac:dyDescent="0.2">
      <c r="A42" s="17" t="s">
        <v>31</v>
      </c>
      <c r="B42" s="7">
        <f t="shared" ref="B42:G42" si="12">SUM(B36+B25+B16+B6)</f>
        <v>266974757.63</v>
      </c>
      <c r="C42" s="7">
        <f t="shared" si="12"/>
        <v>287275306.11000001</v>
      </c>
      <c r="D42" s="7">
        <f t="shared" si="12"/>
        <v>554250063.74000001</v>
      </c>
      <c r="E42" s="7">
        <f t="shared" si="12"/>
        <v>297588583.25999999</v>
      </c>
      <c r="F42" s="7">
        <f t="shared" si="12"/>
        <v>291715322.04000002</v>
      </c>
      <c r="G42" s="7">
        <f t="shared" si="12"/>
        <v>256661480.48000002</v>
      </c>
    </row>
    <row r="44" spans="1:7" x14ac:dyDescent="0.2">
      <c r="A44" s="1" t="s">
        <v>42</v>
      </c>
    </row>
    <row r="50" spans="1:5" x14ac:dyDescent="0.2">
      <c r="A50" s="15"/>
      <c r="B50"/>
      <c r="C50"/>
      <c r="D50" s="20"/>
      <c r="E50" s="20"/>
    </row>
    <row r="51" spans="1:5" x14ac:dyDescent="0.2">
      <c r="A51" s="15"/>
      <c r="B51"/>
      <c r="C51"/>
      <c r="D51" s="20"/>
      <c r="E51" s="20"/>
    </row>
  </sheetData>
  <sheetProtection formatCells="0" formatColumns="0" formatRows="0" autoFilter="0"/>
  <mergeCells count="4">
    <mergeCell ref="D51:E51"/>
    <mergeCell ref="G2:G3"/>
    <mergeCell ref="A1:G1"/>
    <mergeCell ref="D50:E50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141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2025-02-18T16:15:10Z</cp:lastPrinted>
  <dcterms:created xsi:type="dcterms:W3CDTF">2014-02-10T03:37:14Z</dcterms:created>
  <dcterms:modified xsi:type="dcterms:W3CDTF">2025-02-18T16:15:15Z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