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.1.2\prueba\obligaciones\JORGE\TITULO V\2025\1ER TRIMESTRE 2025\ESTADOS E INFORMES PRESUPUESTALES\Estado Analítico del Ejercicio del Presupuesto de Egresos1t 2025\"/>
    </mc:Choice>
  </mc:AlternateContent>
  <xr:revisionPtr revIDLastSave="0" documentId="13_ncr:1_{ED162014-38B9-4FD4-A10E-25F24C93A3BE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definedNames>
    <definedName name="_xlnm.Print_Area" localSheetId="0">CA!$A$1:$G$58</definedName>
  </definedNames>
  <calcPr calcId="191029"/>
</workbook>
</file>

<file path=xl/calcChain.xml><?xml version="1.0" encoding="utf-8"?>
<calcChain xmlns="http://schemas.openxmlformats.org/spreadsheetml/2006/main">
  <c r="D14" i="4" l="1"/>
  <c r="G14" i="4" s="1"/>
  <c r="D13" i="4"/>
  <c r="G13" i="4" s="1"/>
  <c r="D12" i="4"/>
  <c r="G12" i="4" s="1"/>
  <c r="F53" i="4"/>
  <c r="E53" i="4"/>
  <c r="C53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3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6" i="4"/>
  <c r="E16" i="4"/>
  <c r="C16" i="4"/>
  <c r="B16" i="4"/>
  <c r="G29" i="4" l="1"/>
  <c r="G53" i="4"/>
  <c r="D29" i="4"/>
  <c r="D53" i="4"/>
  <c r="G16" i="4"/>
  <c r="D16" i="4"/>
</calcChain>
</file>

<file path=xl/sharedStrings.xml><?xml version="1.0" encoding="utf-8"?>
<sst xmlns="http://schemas.openxmlformats.org/spreadsheetml/2006/main" count="53" uniqueCount="37">
  <si>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</si>
  <si>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</si>
  <si>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</si>
  <si>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</si>
  <si>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</si>
  <si>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</si>
  <si>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</si>
  <si>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</si>
  <si>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</si>
  <si>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</si>
  <si>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</si>
  <si>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</si>
  <si>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</si>
  <si>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</si>
  <si>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</si>
  <si>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</si>
  <si>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</si>
  <si>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</si>
  <si>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</si>
  <si>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</si>
  <si>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31120M26A010100 GERENCIA GENERAL</t>
  </si>
  <si>
    <t>31120M26A010200 GERENCIA ADMINISTRATIVA</t>
  </si>
  <si>
    <t>31120M26A010300 GERENCIA AGUA POTABLE</t>
  </si>
  <si>
    <t>31120M26A010400 GERENCIA INGENIERIA Y PR</t>
  </si>
  <si>
    <t>31120M26A010500 GERENCIA COMERCIAL</t>
  </si>
  <si>
    <t>31120M26A010600 GERENCIA JURIDICO</t>
  </si>
  <si>
    <t>31120M26A010700 GERENCIA CALIDAD DEL AGU</t>
  </si>
  <si>
    <t>31120M26A010800 PTAR</t>
  </si>
  <si>
    <t>31120M26A010900 GERENCIA ALCANTARILLADO</t>
  </si>
  <si>
    <t>31120M26A011000 GERENCIA MANTENIMIENTO</t>
  </si>
  <si>
    <t>Total del Egreso</t>
  </si>
  <si>
    <t>Entidades Paramunicipales (en sus diferentes clasificaciones)</t>
  </si>
  <si>
    <t>Entidades Paraestatales Empresariales Financieras No Monetarias con Participación Estatal Mayoritaria</t>
  </si>
  <si>
    <t>Órganos Autónomos</t>
  </si>
  <si>
    <t>Comité Municipal de Agua Potable y Alcantarillado de Salamanca, Guanajuato.
Estado Analítico del Ejercicio del Presupuesto de Egresos
Clasificación Administrativa
Del 01 de enero al 31 de marzo de 2025
(Cifras en Pesos)</t>
  </si>
  <si>
    <t>Comité Municipal de Agua Potable y Alcantarillado de Salamanca, Guanajuato.
Estado Analítico del Ejercicio del Presupuesto de Egresos
Clasificación Administrativa (Poderes)
Del 01 de enero al 31 de marzo de 2025
(Cifras en Pesos)</t>
  </si>
  <si>
    <t>Comité Municipal de Agua Potable y Alcantarillado de Salamanca, Guanajuato.
Estado Analítico del Ejercicio del Presupuesto de Egresos
Clasificación Administrativa (Sector Paraestatal)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</si>
</sst>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7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4" fontId="8" fillId="2" borderId="3" xfId="9" applyNumberFormat="1" applyFont="1" applyFill="1" applyBorder="1" applyAlignment="1">
      <alignment horizontal="center" vertical="center" wrapText="1"/>
    </xf>
    <xf numFmtId="0" fontId="8" fillId="2" borderId="3" xfId="9" applyFont="1" applyFill="1" applyBorder="1" applyAlignment="1">
      <alignment horizontal="center" vertical="center" wrapText="1"/>
    </xf>
    <xf numFmtId="4" fontId="4" fillId="0" borderId="9" xfId="0" applyNumberFormat="1" applyFont="1" applyBorder="1" applyProtection="1">
      <protection locked="0"/>
    </xf>
    <xf numFmtId="4" fontId="4" fillId="0" borderId="7" xfId="9" applyNumberFormat="1" applyFont="1" applyBorder="1" applyAlignment="1">
      <alignment horizontal="center" vertical="center" wrapText="1"/>
    </xf>
    <xf numFmtId="4" fontId="8" fillId="0" borderId="3" xfId="0" applyNumberFormat="1" applyFont="1" applyBorder="1" applyProtection="1">
      <protection locked="0"/>
    </xf>
    <xf numFmtId="0" fontId="8" fillId="2" borderId="5" xfId="9" applyFont="1" applyFill="1" applyBorder="1" applyAlignment="1" applyProtection="1">
      <alignment horizontal="center" vertical="center" wrapText="1"/>
      <protection locked="0"/>
    </xf>
    <xf numFmtId="0" fontId="8" fillId="2" borderId="4" xfId="9" applyFont="1" applyFill="1" applyBorder="1" applyAlignment="1" applyProtection="1">
      <alignment vertical="center" wrapText="1"/>
      <protection locked="0"/>
    </xf>
    <xf numFmtId="0" fontId="8" fillId="2" borderId="5" xfId="9" applyFont="1" applyFill="1" applyBorder="1" applyAlignment="1" applyProtection="1">
      <alignment vertical="center" wrapText="1"/>
      <protection locked="0"/>
    </xf>
    <xf numFmtId="0" fontId="8" fillId="2" borderId="6" xfId="9" applyFont="1" applyFill="1" applyBorder="1" applyAlignment="1" applyProtection="1">
      <alignment vertical="center" wrapText="1"/>
      <protection locked="0"/>
    </xf>
    <xf numFmtId="0" fontId="8" fillId="0" borderId="9" xfId="9" applyFont="1" applyBorder="1" applyAlignment="1">
      <alignment horizontal="center" vertical="center" wrapText="1"/>
    </xf>
    <xf numFmtId="0" fontId="8" fillId="2" borderId="7" xfId="9" applyFont="1" applyFill="1" applyBorder="1" applyAlignment="1">
      <alignment vertical="center"/>
    </xf>
    <xf numFmtId="0" fontId="8" fillId="2" borderId="9" xfId="9" applyFont="1" applyFill="1" applyBorder="1" applyAlignment="1">
      <alignment horizontal="center" vertical="center"/>
    </xf>
    <xf numFmtId="0" fontId="8" fillId="2" borderId="8" xfId="9" applyFont="1" applyFill="1" applyBorder="1" applyAlignment="1">
      <alignment vertical="center"/>
    </xf>
    <xf numFmtId="0" fontId="8" fillId="0" borderId="1" xfId="9" applyFont="1" applyBorder="1" applyAlignment="1">
      <alignment vertical="center"/>
    </xf>
    <xf numFmtId="0" fontId="4" fillId="0" borderId="7" xfId="9" applyFont="1" applyBorder="1" applyAlignment="1">
      <alignment horizontal="left" vertical="center" indent="1"/>
    </xf>
    <xf numFmtId="0" fontId="4" fillId="0" borderId="9" xfId="0" applyFon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left" indent="1"/>
      <protection locked="0"/>
    </xf>
    <xf numFmtId="0" fontId="0" fillId="0" borderId="1" xfId="0" applyBorder="1" applyProtection="1">
      <protection locked="0"/>
    </xf>
    <xf numFmtId="0" fontId="8" fillId="2" borderId="4" xfId="9" applyFont="1" applyFill="1" applyBorder="1" applyAlignment="1" applyProtection="1">
      <alignment horizontal="centerContinuous" vertical="center" wrapText="1"/>
      <protection locked="0"/>
    </xf>
    <xf numFmtId="0" fontId="8" fillId="2" borderId="5" xfId="9" applyFont="1" applyFill="1" applyBorder="1" applyAlignment="1" applyProtection="1">
      <alignment horizontal="centerContinuous" vertical="center" wrapText="1"/>
      <protection locked="0"/>
    </xf>
    <xf numFmtId="0" fontId="8" fillId="2" borderId="6" xfId="9" applyFont="1" applyFill="1" applyBorder="1" applyAlignment="1" applyProtection="1">
      <alignment horizontal="centerContinuous" vertical="center" wrapText="1"/>
      <protection locked="0"/>
    </xf>
    <xf numFmtId="0" fontId="0" fillId="0" borderId="11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4" fillId="0" borderId="1" xfId="0" applyFont="1" applyBorder="1" applyAlignment="1" applyProtection="1">
      <alignment horizontal="left" wrapText="1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8" fillId="2" borderId="5" xfId="9" applyFont="1" applyFill="1" applyBorder="1" applyAlignment="1" applyProtection="1">
      <alignment horizontal="center" vertical="center" wrapText="1"/>
      <protection locked="0"/>
    </xf>
    <xf numFmtId="0" fontId="8" fillId="2" borderId="6" xfId="9" applyFont="1" applyFill="1" applyBorder="1" applyAlignment="1" applyProtection="1">
      <alignment horizontal="center" vertical="center" wrapText="1"/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4" fontId="8" fillId="2" borderId="8" xfId="9" applyNumberFormat="1" applyFont="1" applyFill="1" applyBorder="1" applyAlignment="1">
      <alignment horizontal="center" vertical="center" wrapText="1"/>
    </xf>
    <xf numFmtId="0" fontId="8" fillId="2" borderId="11" xfId="9" applyFont="1" applyFill="1" applyBorder="1" applyAlignment="1" applyProtection="1">
      <alignment horizontal="center" vertical="center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2" xfId="9" applyFont="1" applyFill="1" applyBorder="1" applyAlignment="1" applyProtection="1">
      <alignment horizontal="center" vertical="center" wrapText="1"/>
      <protection locked="0"/>
    </xf>
  </cellXfs>
  <cellStyles count="177">
    <cellStyle name="Euro" xfId="1" xr:uid="{00000000-0005-0000-0000-000000000000}"/>
    <cellStyle name="Millares 2" xfId="2" xr:uid="{00000000-0005-0000-0000-000001000000}"/>
    <cellStyle name="Millares 2 10" xfId="106" xr:uid="{68EBC224-6FC1-4364-AA8D-4D8EE089C296}"/>
    <cellStyle name="Millares 2 11" xfId="97" xr:uid="{5E463D70-79BB-468B-8725-A2188BF93A9B}"/>
    <cellStyle name="Millares 2 12" xfId="88" xr:uid="{CFD13634-3967-41D8-B12F-B6311D2F3E8A}"/>
    <cellStyle name="Millares 2 13" xfId="79" xr:uid="{5DE17581-D619-4463-B3C9-0BC66059262E}"/>
    <cellStyle name="Millares 2 14" xfId="70" xr:uid="{F4EDB541-6753-4E49-8855-56D6B8F31E07}"/>
    <cellStyle name="Millares 2 15" xfId="61" xr:uid="{5EAA6545-1E36-4F0D-84B9-05B6D04C1EF2}"/>
    <cellStyle name="Millares 2 16" xfId="52" xr:uid="{4369BDDC-38B1-4A43-89FC-884CF0DAB99A}"/>
    <cellStyle name="Millares 2 17" xfId="43" xr:uid="{1FB57897-EA7A-488C-B809-6F3D876853CD}"/>
    <cellStyle name="Millares 2 18" xfId="34" xr:uid="{1408E619-41C6-4F17-A6E1-76008BC8DCF7}"/>
    <cellStyle name="Millares 2 19" xfId="25" xr:uid="{097E97E5-8194-480D-9602-8789189BB8A6}"/>
    <cellStyle name="Millares 2 2" xfId="3" xr:uid="{00000000-0005-0000-0000-000002000000}"/>
    <cellStyle name="Millares 2 2 10" xfId="89" xr:uid="{506226F3-2F89-4F0D-8527-AE549FD319EC}"/>
    <cellStyle name="Millares 2 2 11" xfId="80" xr:uid="{FBE3D478-B2B5-4F14-B59D-9025F17DF3FD}"/>
    <cellStyle name="Millares 2 2 12" xfId="71" xr:uid="{05E58920-79CB-42FA-B2D4-FA262515982B}"/>
    <cellStyle name="Millares 2 2 13" xfId="62" xr:uid="{7E3F1916-ACB2-4E98-A13E-A7B45591F369}"/>
    <cellStyle name="Millares 2 2 14" xfId="53" xr:uid="{9A451C08-3E6A-411C-A699-70941D2AC22F}"/>
    <cellStyle name="Millares 2 2 15" xfId="44" xr:uid="{05338A88-AE8E-4867-AC16-2C5001DBA200}"/>
    <cellStyle name="Millares 2 2 16" xfId="35" xr:uid="{7FF7B55F-D6D9-4BFC-BEFE-3D15B78C02A5}"/>
    <cellStyle name="Millares 2 2 17" xfId="26" xr:uid="{D86C6AF4-1012-4B16-B0E2-7DCB1EB77410}"/>
    <cellStyle name="Millares 2 2 18" xfId="17" xr:uid="{E9F5AD2E-4D93-4893-8ACC-2CF6AA090796}"/>
    <cellStyle name="Millares 2 2 19" xfId="170" xr:uid="{66EEA307-009C-4433-A122-B6A240CA3AF5}"/>
    <cellStyle name="Millares 2 2 2" xfId="161" xr:uid="{F9FAE155-24A8-43E0-A20F-FF7D5F954978}"/>
    <cellStyle name="Millares 2 2 3" xfId="152" xr:uid="{411EE082-AA16-49A7-A845-E8F861B61A04}"/>
    <cellStyle name="Millares 2 2 4" xfId="143" xr:uid="{A3B58604-BF2B-4378-A4BC-3371A277F926}"/>
    <cellStyle name="Millares 2 2 5" xfId="134" xr:uid="{2E8A16BD-FCC0-4434-8AE3-A22D68916D4F}"/>
    <cellStyle name="Millares 2 2 6" xfId="125" xr:uid="{5A2DEE9D-138A-413A-A091-FDBBF3E9476F}"/>
    <cellStyle name="Millares 2 2 7" xfId="116" xr:uid="{84954603-4B8C-44CB-A0D8-2162CB8CC68D}"/>
    <cellStyle name="Millares 2 2 8" xfId="107" xr:uid="{D0F966B6-23DD-426B-8780-29E1DDF05392}"/>
    <cellStyle name="Millares 2 2 9" xfId="98" xr:uid="{B0C2556C-E55B-499A-9DBB-9624DD83766A}"/>
    <cellStyle name="Millares 2 20" xfId="16" xr:uid="{A02F20FC-FD12-4F6C-B71F-355043781A89}"/>
    <cellStyle name="Millares 2 21" xfId="169" xr:uid="{9CC93B77-9F58-4492-ABEF-E35FF061D16A}"/>
    <cellStyle name="Millares 2 3" xfId="4" xr:uid="{00000000-0005-0000-0000-000003000000}"/>
    <cellStyle name="Millares 2 3 10" xfId="90" xr:uid="{4F19A474-F640-4B37-993D-A21FF0F7858E}"/>
    <cellStyle name="Millares 2 3 11" xfId="81" xr:uid="{E57A3F56-6818-4F5D-BA91-48E589A655D3}"/>
    <cellStyle name="Millares 2 3 12" xfId="72" xr:uid="{6A500068-06BD-4983-910F-88F0E370EB8D}"/>
    <cellStyle name="Millares 2 3 13" xfId="63" xr:uid="{4072A93E-D228-4874-BA33-1156952DCC51}"/>
    <cellStyle name="Millares 2 3 14" xfId="54" xr:uid="{D4891E4F-C65B-49CB-A787-0F2B2C09424D}"/>
    <cellStyle name="Millares 2 3 15" xfId="45" xr:uid="{59D1CD07-E660-441A-AC83-78BDB29C3C0C}"/>
    <cellStyle name="Millares 2 3 16" xfId="36" xr:uid="{9F0D3DEA-0B29-402D-87F7-B54CC2A364CE}"/>
    <cellStyle name="Millares 2 3 17" xfId="27" xr:uid="{AF198F36-407E-440F-8201-EBA83E326F1E}"/>
    <cellStyle name="Millares 2 3 18" xfId="18" xr:uid="{40F2C45B-05BE-4557-AFEC-CA164CED8E2A}"/>
    <cellStyle name="Millares 2 3 19" xfId="171" xr:uid="{90843B3E-DFA0-43EE-8AD9-19CDDA10CD61}"/>
    <cellStyle name="Millares 2 3 2" xfId="162" xr:uid="{9B74E7B5-8F27-437D-A9DB-0B35C870D105}"/>
    <cellStyle name="Millares 2 3 3" xfId="153" xr:uid="{C7D43201-DC5A-4F25-A40C-93D273D1066B}"/>
    <cellStyle name="Millares 2 3 4" xfId="144" xr:uid="{78C923EC-D9CD-4132-BF9F-15C3BE601FCB}"/>
    <cellStyle name="Millares 2 3 5" xfId="135" xr:uid="{203EC357-47B3-4740-AB77-65A3D46464D4}"/>
    <cellStyle name="Millares 2 3 6" xfId="126" xr:uid="{C24DA86B-6997-407B-B23A-44D0F5D3240D}"/>
    <cellStyle name="Millares 2 3 7" xfId="117" xr:uid="{32756B57-B0E9-4F4E-988D-4F921C1A288F}"/>
    <cellStyle name="Millares 2 3 8" xfId="108" xr:uid="{F7524D99-C102-4DB5-AC57-495ECC185F52}"/>
    <cellStyle name="Millares 2 3 9" xfId="99" xr:uid="{7843E696-FA25-41CC-968E-7F6E98CB4E12}"/>
    <cellStyle name="Millares 2 4" xfId="160" xr:uid="{6977ACC2-FCB3-4574-9EC5-DC4F2EBE9C0F}"/>
    <cellStyle name="Millares 2 5" xfId="151" xr:uid="{32ABB1C5-AA2B-46D6-97EC-E750F62CAAF6}"/>
    <cellStyle name="Millares 2 6" xfId="142" xr:uid="{E92A3BD0-CD19-4626-8FEF-5E9D57901256}"/>
    <cellStyle name="Millares 2 7" xfId="133" xr:uid="{B4E452E2-CA9F-4C3E-B0FD-9ECF3E822173}"/>
    <cellStyle name="Millares 2 8" xfId="124" xr:uid="{7C458CC6-2F91-434E-A2CF-8C3443F471ED}"/>
    <cellStyle name="Millares 2 9" xfId="115" xr:uid="{293747DA-AEED-49AE-AF8F-A8C88B4B4719}"/>
    <cellStyle name="Millares 3" xfId="5" xr:uid="{00000000-0005-0000-0000-000004000000}"/>
    <cellStyle name="Millares 3 10" xfId="91" xr:uid="{403B5027-6280-4B14-9E84-097DE9F45AC8}"/>
    <cellStyle name="Millares 3 11" xfId="82" xr:uid="{D2815C6A-66B8-4379-AA29-033513526CAF}"/>
    <cellStyle name="Millares 3 12" xfId="73" xr:uid="{016A665C-C368-4D5E-822A-56EA3B953B9D}"/>
    <cellStyle name="Millares 3 13" xfId="64" xr:uid="{E43D6703-4ED9-4738-AAE2-7267AFC14EAE}"/>
    <cellStyle name="Millares 3 14" xfId="55" xr:uid="{018B4F8A-0F6B-4C38-9E5D-51789F6E26BD}"/>
    <cellStyle name="Millares 3 15" xfId="46" xr:uid="{38E5F376-5FBC-4DB3-ADEE-97FFF41D61A4}"/>
    <cellStyle name="Millares 3 16" xfId="37" xr:uid="{547AA51D-2243-4DE2-A360-E748D9663947}"/>
    <cellStyle name="Millares 3 17" xfId="28" xr:uid="{2D37405D-BB2A-4994-87CF-1DE662564AC3}"/>
    <cellStyle name="Millares 3 18" xfId="19" xr:uid="{445D676F-100B-4D52-8E86-254EC2C33D5B}"/>
    <cellStyle name="Millares 3 19" xfId="172" xr:uid="{A22E1451-587D-4DC1-85E4-0801009BB325}"/>
    <cellStyle name="Millares 3 2" xfId="163" xr:uid="{DCF8680A-E9A1-439D-AF0C-938A41BA8876}"/>
    <cellStyle name="Millares 3 3" xfId="154" xr:uid="{793DC3F1-7715-4F00-B116-8B1E599177E8}"/>
    <cellStyle name="Millares 3 4" xfId="145" xr:uid="{1FF341DC-F42E-4792-A0D3-29AB2E2897A8}"/>
    <cellStyle name="Millares 3 5" xfId="136" xr:uid="{641A7D4F-2B00-4E27-8075-FFD860E134C8}"/>
    <cellStyle name="Millares 3 6" xfId="127" xr:uid="{B2A6117A-8727-44B1-9C00-4B7DC409F2FA}"/>
    <cellStyle name="Millares 3 7" xfId="118" xr:uid="{B95131A7-83FA-44FA-B2E5-68CF54A832FC}"/>
    <cellStyle name="Millares 3 8" xfId="109" xr:uid="{3CAE5AA2-E564-4229-8E0D-80C3D6023DD4}"/>
    <cellStyle name="Millares 3 9" xfId="100" xr:uid="{DFDBD70F-85BC-40D3-A5F9-FC8281EB8443}"/>
    <cellStyle name="Moneda 2" xfId="6" xr:uid="{00000000-0005-0000-0000-000005000000}"/>
    <cellStyle name="Moneda 2 10" xfId="92" xr:uid="{FF356A85-C65D-440B-8947-F182000381F7}"/>
    <cellStyle name="Moneda 2 11" xfId="83" xr:uid="{B0C2F2BD-FC92-4E68-8DB9-4E308E746439}"/>
    <cellStyle name="Moneda 2 12" xfId="74" xr:uid="{66E43AAF-176F-446D-B19B-EA5E776D0BA5}"/>
    <cellStyle name="Moneda 2 13" xfId="65" xr:uid="{4C35CD06-562C-4F66-B7C5-FF63BA4604EE}"/>
    <cellStyle name="Moneda 2 14" xfId="56" xr:uid="{0F56363B-DB5B-467E-A511-246619646BBB}"/>
    <cellStyle name="Moneda 2 15" xfId="47" xr:uid="{1251DF4F-6933-414C-86C8-921C9D61568A}"/>
    <cellStyle name="Moneda 2 16" xfId="38" xr:uid="{EBD37273-CC09-4EE9-951B-26B293932F15}"/>
    <cellStyle name="Moneda 2 17" xfId="29" xr:uid="{EA724150-E3A6-4078-86C0-1DCF754A8594}"/>
    <cellStyle name="Moneda 2 18" xfId="20" xr:uid="{07FCF537-85F1-4C12-AEB1-45824860941B}"/>
    <cellStyle name="Moneda 2 19" xfId="173" xr:uid="{921C507C-1441-4BE7-B15B-DE8D40F5DCCB}"/>
    <cellStyle name="Moneda 2 2" xfId="164" xr:uid="{77D28C38-03D8-422A-9DDE-810F4963390E}"/>
    <cellStyle name="Moneda 2 3" xfId="155" xr:uid="{3F0616FB-5DC6-4602-B313-2D825BF29233}"/>
    <cellStyle name="Moneda 2 4" xfId="146" xr:uid="{39B9AB60-21C8-45E9-B57C-D5FB7C5706CD}"/>
    <cellStyle name="Moneda 2 5" xfId="137" xr:uid="{47A97F67-9734-4088-A12B-92BD7A23A572}"/>
    <cellStyle name="Moneda 2 6" xfId="128" xr:uid="{F115C605-7F55-460B-B83F-EA18E9425EEC}"/>
    <cellStyle name="Moneda 2 7" xfId="119" xr:uid="{84BCABD0-FED6-4D6E-9219-5EDF2F1F2FE8}"/>
    <cellStyle name="Moneda 2 8" xfId="110" xr:uid="{E96FAE7A-87FD-4E39-B901-093F04DBB6B5}"/>
    <cellStyle name="Moneda 2 9" xfId="101" xr:uid="{3813A8F2-E4F6-4638-86D7-56B0DA0D4145}"/>
    <cellStyle name="Normal" xfId="0" builtinId="0"/>
    <cellStyle name="Normal 2" xfId="7" xr:uid="{00000000-0005-0000-0000-000007000000}"/>
    <cellStyle name="Normal 2 10" xfId="102" xr:uid="{53CAA358-67D1-4EC7-A31E-61D8C697C8EE}"/>
    <cellStyle name="Normal 2 11" xfId="93" xr:uid="{92B62FB6-8213-43AE-A3FC-76B3694784CC}"/>
    <cellStyle name="Normal 2 12" xfId="84" xr:uid="{6AF794F3-000D-491A-A741-AD6F02EF96FD}"/>
    <cellStyle name="Normal 2 13" xfId="75" xr:uid="{FBABB8C7-9061-43F2-8A98-8DF9D92F25B6}"/>
    <cellStyle name="Normal 2 14" xfId="66" xr:uid="{65C894FB-20C9-4F4A-8484-B7BA3C7D95AA}"/>
    <cellStyle name="Normal 2 15" xfId="57" xr:uid="{997894EE-E3AE-45C7-A7A9-CF1AC2EE475E}"/>
    <cellStyle name="Normal 2 16" xfId="48" xr:uid="{043AC307-BD07-477B-9200-AEAC39C144F8}"/>
    <cellStyle name="Normal 2 17" xfId="39" xr:uid="{08891E65-BCFA-4C7D-8EA5-F0F0517A36D9}"/>
    <cellStyle name="Normal 2 18" xfId="30" xr:uid="{6080892E-4909-4018-9938-8C74DA19F407}"/>
    <cellStyle name="Normal 2 19" xfId="21" xr:uid="{D5A5B5D9-FAB9-4A26-A7D9-5EFBDF03CA6A}"/>
    <cellStyle name="Normal 2 2" xfId="8" xr:uid="{00000000-0005-0000-0000-000008000000}"/>
    <cellStyle name="Normal 2 20" xfId="174" xr:uid="{4F08A485-50AF-45E6-AD29-7C994FD9E605}"/>
    <cellStyle name="Normal 2 3" xfId="165" xr:uid="{8DCC977A-42F5-4569-8489-C01BCBAB3F47}"/>
    <cellStyle name="Normal 2 4" xfId="156" xr:uid="{D9E4CBA7-F759-481B-BDAA-D5E29101E9EB}"/>
    <cellStyle name="Normal 2 5" xfId="147" xr:uid="{E9396DBB-B591-4F2A-BC0F-3E5EC5BE999B}"/>
    <cellStyle name="Normal 2 6" xfId="138" xr:uid="{091EF6F3-D103-4748-B1F8-0A3A1367DFBD}"/>
    <cellStyle name="Normal 2 7" xfId="129" xr:uid="{D9979A78-5C06-4506-8773-5AFFE26FE51D}"/>
    <cellStyle name="Normal 2 8" xfId="120" xr:uid="{D670E94C-AF5F-48BC-8F15-DF749FFA35C6}"/>
    <cellStyle name="Normal 2 9" xfId="111" xr:uid="{C5602073-591B-407F-A3DA-64CD4EC61A71}"/>
    <cellStyle name="Normal 3" xfId="9" xr:uid="{00000000-0005-0000-0000-000009000000}"/>
    <cellStyle name="Normal 3 10" xfId="94" xr:uid="{CE39DDE0-B848-4541-A65F-27E436C2FC30}"/>
    <cellStyle name="Normal 3 11" xfId="85" xr:uid="{F12C0D07-EC0C-46B4-ABDB-141EC0E2FD8E}"/>
    <cellStyle name="Normal 3 12" xfId="76" xr:uid="{71E52965-4E02-40E1-9F2F-9737A7116FD8}"/>
    <cellStyle name="Normal 3 13" xfId="67" xr:uid="{68729EA3-25D4-420F-888F-FC1684887A9C}"/>
    <cellStyle name="Normal 3 14" xfId="58" xr:uid="{E7722145-8CD2-4CB9-8336-EB7FAE0BE885}"/>
    <cellStyle name="Normal 3 15" xfId="49" xr:uid="{1888E7EA-0DCC-4DD7-B840-BDA574598220}"/>
    <cellStyle name="Normal 3 16" xfId="40" xr:uid="{61E35198-5078-4077-B470-DCF0DAF605BB}"/>
    <cellStyle name="Normal 3 17" xfId="31" xr:uid="{445BCFA9-AB80-4CA9-B6B3-A430613C6BEF}"/>
    <cellStyle name="Normal 3 18" xfId="22" xr:uid="{C3A1BB9E-A126-4CAD-A356-2A7C2FB786AE}"/>
    <cellStyle name="Normal 3 2" xfId="166" xr:uid="{EBC1445F-C1DC-4411-BA99-CAB16DE41296}"/>
    <cellStyle name="Normal 3 3" xfId="157" xr:uid="{F57A8EAA-5E0E-4238-892B-031926099DF2}"/>
    <cellStyle name="Normal 3 4" xfId="148" xr:uid="{027928FD-D9F7-472E-BF18-EC6EE72AC7C5}"/>
    <cellStyle name="Normal 3 5" xfId="139" xr:uid="{17C9C157-397E-40C3-8F65-111528852FDF}"/>
    <cellStyle name="Normal 3 6" xfId="130" xr:uid="{AFF54D43-3FCB-4875-B15E-65E8B3911161}"/>
    <cellStyle name="Normal 3 7" xfId="121" xr:uid="{615699F5-5A63-47DB-826C-F51E9689D810}"/>
    <cellStyle name="Normal 3 8" xfId="112" xr:uid="{F2714075-527F-4C17-81D2-E391EBC71CD9}"/>
    <cellStyle name="Normal 3 9" xfId="103" xr:uid="{1CB1308A-A0BD-4906-85DA-96075AFC336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10" xfId="104" xr:uid="{97D22E97-2226-4CCD-97DB-FD759A614D92}"/>
    <cellStyle name="Normal 6 11" xfId="95" xr:uid="{F77B0038-E464-4DD1-8FCA-F6FA1DB4D2C5}"/>
    <cellStyle name="Normal 6 12" xfId="86" xr:uid="{8647BB13-531A-486E-839A-95B820D2E377}"/>
    <cellStyle name="Normal 6 13" xfId="77" xr:uid="{00930FC2-159F-40DC-A582-FBCB963DF0B7}"/>
    <cellStyle name="Normal 6 14" xfId="68" xr:uid="{825DE993-E6ED-4410-B5B5-29DD8AF95D38}"/>
    <cellStyle name="Normal 6 15" xfId="59" xr:uid="{0C1D41B8-F7CA-4CD1-905C-75329E3AA491}"/>
    <cellStyle name="Normal 6 16" xfId="50" xr:uid="{13285DFC-B3D0-40B7-A708-DF3108D2DED3}"/>
    <cellStyle name="Normal 6 17" xfId="41" xr:uid="{4F9E216D-4C5B-442C-9240-4715E56D00A9}"/>
    <cellStyle name="Normal 6 18" xfId="32" xr:uid="{1F6AB162-8EB4-4AE3-881E-EDD70977843E}"/>
    <cellStyle name="Normal 6 19" xfId="23" xr:uid="{0E5924B5-97EE-4D93-9742-3393D1344DF7}"/>
    <cellStyle name="Normal 6 2" xfId="15" xr:uid="{00000000-0005-0000-0000-00000F000000}"/>
    <cellStyle name="Normal 6 2 10" xfId="96" xr:uid="{CF362B07-180F-484E-A13E-1601BD9F9170}"/>
    <cellStyle name="Normal 6 2 11" xfId="87" xr:uid="{91473726-36EF-4DD0-8D77-C193F90136D0}"/>
    <cellStyle name="Normal 6 2 12" xfId="78" xr:uid="{AB81FE54-184B-4FB8-ACE5-1EEAFB3F92D3}"/>
    <cellStyle name="Normal 6 2 13" xfId="69" xr:uid="{D3587C6A-0CEF-48B4-B5AA-E9E4B7AC7219}"/>
    <cellStyle name="Normal 6 2 14" xfId="60" xr:uid="{739A9C8E-B0ED-4B16-820D-C7057F74DF31}"/>
    <cellStyle name="Normal 6 2 15" xfId="51" xr:uid="{5C69DFEF-2E07-45A7-813E-E66FB588BE7D}"/>
    <cellStyle name="Normal 6 2 16" xfId="42" xr:uid="{11FB18C8-060B-4C3C-BDD1-7DFBFF9980C9}"/>
    <cellStyle name="Normal 6 2 17" xfId="33" xr:uid="{1C32BE17-5193-47CF-B968-31E173F90F17}"/>
    <cellStyle name="Normal 6 2 18" xfId="24" xr:uid="{183E3C74-80F3-4357-B4E5-25F3C5D4B978}"/>
    <cellStyle name="Normal 6 2 19" xfId="176" xr:uid="{D5806D1C-364C-4F03-AC35-4B81009D92FF}"/>
    <cellStyle name="Normal 6 2 2" xfId="168" xr:uid="{ABD761F7-E996-4FA9-80EA-89D5A85EB397}"/>
    <cellStyle name="Normal 6 2 3" xfId="159" xr:uid="{98529B0A-1E6A-4487-85E4-FF50FC442478}"/>
    <cellStyle name="Normal 6 2 4" xfId="150" xr:uid="{6B2507B4-156B-44B0-A127-838114DB59B4}"/>
    <cellStyle name="Normal 6 2 5" xfId="141" xr:uid="{A2DD537F-09C3-4AFB-B786-2485B4E33515}"/>
    <cellStyle name="Normal 6 2 6" xfId="132" xr:uid="{446BB332-FF87-4117-BFE5-C65F662C976B}"/>
    <cellStyle name="Normal 6 2 7" xfId="123" xr:uid="{C9C7C1EA-E7B4-465E-8455-688F4238208D}"/>
    <cellStyle name="Normal 6 2 8" xfId="114" xr:uid="{4C0B11A8-B38F-4FB5-A10F-675AA06622E2}"/>
    <cellStyle name="Normal 6 2 9" xfId="105" xr:uid="{9BFBC435-ABE5-4219-B254-48D44BEAFF30}"/>
    <cellStyle name="Normal 6 20" xfId="175" xr:uid="{C2A6F362-1777-4359-BAEB-B77780D266F4}"/>
    <cellStyle name="Normal 6 3" xfId="167" xr:uid="{7C14C986-C483-4AA1-B278-A9E574832225}"/>
    <cellStyle name="Normal 6 4" xfId="158" xr:uid="{44D445D3-4390-4F77-806B-828DA9E59B12}"/>
    <cellStyle name="Normal 6 5" xfId="149" xr:uid="{C3324D00-A016-43BF-9431-57AD772DB8F6}"/>
    <cellStyle name="Normal 6 6" xfId="140" xr:uid="{3E8D0F99-9E31-4783-BFCB-229587FA839B}"/>
    <cellStyle name="Normal 6 7" xfId="131" xr:uid="{937808A6-7621-4355-BCF7-1B821685C3E8}"/>
    <cellStyle name="Normal 6 8" xfId="122" xr:uid="{0583E613-46D4-4C41-8EB1-C985DCE72347}"/>
    <cellStyle name="Normal 6 9" xfId="113" xr:uid="{44445FD4-A24F-4B89-9F23-2140DCD60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1002030</xdr:colOff>
      <xdr:row>0</xdr:row>
      <xdr:rowOff>76200</xdr:rowOff>
    </xdr:from>
    <xdr:to>
      <xdr:col>0</xdr:col>
      <xdr:colOff>1553718</xdr:colOff>
      <xdr:row>0</xdr:row>
      <xdr:rowOff>621792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432A4E-AAB7-42C4-A77E-D44BEE001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" y="7620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5"/>
  <sheetViews>
    <sheetView showGridLines="0" tabSelected="1" workbookViewId="0">
      <selection activeCell="A32" sqref="A32:G32"/>
    </sheetView>
  </sheetViews>
  <sheetFormatPr baseColWidth="10" defaultColWidth="12" defaultRowHeight="11.25" x14ac:dyDescent="0.2"/>
  <cols>
    <col min="1" max="1" width="66" style="1" customWidth="1"/>
    <col min="2" max="2" width="13.6640625" style="1" bestFit="1" customWidth="1"/>
    <col min="3" max="3" width="13.83203125" style="1" customWidth="1"/>
    <col min="4" max="4" width="17.6640625" style="1" customWidth="1"/>
    <col min="5" max="5" width="18.1640625" style="1" customWidth="1"/>
    <col min="6" max="6" width="12.6640625" style="1" bestFit="1" customWidth="1"/>
    <col min="7" max="7" width="13.6640625" style="1" bestFit="1" customWidth="1"/>
    <col min="8" max="16384" width="12" style="1"/>
  </cols>
  <sheetData>
    <row r="1" spans="1:7" ht="56.25" customHeight="1" x14ac:dyDescent="0.2">
      <c r="A1" s="34" t="s">
        <v>34</v>
      </c>
      <c r="B1" s="35"/>
      <c r="C1" s="35"/>
      <c r="D1" s="35"/>
      <c r="E1" s="35"/>
      <c r="F1" s="35"/>
      <c r="G1" s="36"/>
    </row>
    <row r="2" spans="1:7" x14ac:dyDescent="0.2">
      <c r="A2" s="12"/>
      <c r="B2" s="22" t="s">
        <v>15</v>
      </c>
      <c r="C2" s="23"/>
      <c r="D2" s="23"/>
      <c r="E2" s="23"/>
      <c r="F2" s="24"/>
      <c r="G2" s="19" t="s">
        <v>14</v>
      </c>
    </row>
    <row r="3" spans="1:7" x14ac:dyDescent="0.2">
      <c r="A3" s="14"/>
      <c r="B3" s="3">
        <v>1</v>
      </c>
      <c r="C3" s="3">
        <v>2</v>
      </c>
      <c r="D3" s="3" t="s">
        <v>17</v>
      </c>
      <c r="E3" s="3">
        <v>4</v>
      </c>
      <c r="F3" s="3">
        <v>5</v>
      </c>
      <c r="G3" s="3" t="s">
        <v>18</v>
      </c>
    </row>
    <row r="4" spans="1:7" x14ac:dyDescent="0.2">
      <c r="A4" s="16"/>
      <c r="B4" s="5"/>
      <c r="C4" s="5"/>
      <c r="D4" s="5"/>
      <c r="E4" s="5"/>
      <c r="F4" s="5"/>
      <c r="G4" s="5"/>
    </row>
    <row r="5" spans="1:7" x14ac:dyDescent="0.2">
      <c r="A5" s="17" t="s">
        <v>20</v>
      </c>
      <c r="B5" s="4">
        <v>9170729.0199999996</v>
      </c>
      <c r="C5" s="4">
        <v>3395990.48</v>
      </c>
      <c r="D5" s="4">
        <f>B5+C5</f>
        <v>12566719.5</v>
      </c>
      <c r="E5" s="4">
        <v>1270018.24</v>
      </c>
      <c r="F5" s="4">
        <v>1270018.24</v>
      </c>
      <c r="G5" s="4">
        <f>D5-E5</f>
        <v>11296701.26</v>
      </c>
    </row>
    <row r="6" spans="1:7" x14ac:dyDescent="0.2">
      <c r="A6" s="17" t="s">
        <v>21</v>
      </c>
      <c r="B6" s="4">
        <v>57404649.109999999</v>
      </c>
      <c r="C6" s="4">
        <v>1450780.96</v>
      </c>
      <c r="D6" s="4">
        <f t="shared" ref="D6:D11" si="0">B6+C6</f>
        <v>58855430.07</v>
      </c>
      <c r="E6" s="4">
        <v>12451294.060000001</v>
      </c>
      <c r="F6" s="4">
        <v>12456507.93</v>
      </c>
      <c r="G6" s="4">
        <f t="shared" ref="G6:G11" si="1">D6-E6</f>
        <v>46404136.009999998</v>
      </c>
    </row>
    <row r="7" spans="1:7" x14ac:dyDescent="0.2">
      <c r="A7" s="17" t="s">
        <v>22</v>
      </c>
      <c r="B7" s="4">
        <v>76382178.219999999</v>
      </c>
      <c r="C7" s="4">
        <v>-7223522.3899999997</v>
      </c>
      <c r="D7" s="4">
        <f t="shared" si="0"/>
        <v>69158655.829999998</v>
      </c>
      <c r="E7" s="4">
        <v>13061018.74</v>
      </c>
      <c r="F7" s="4">
        <v>10830033.470000001</v>
      </c>
      <c r="G7" s="4">
        <f t="shared" si="1"/>
        <v>56097637.089999996</v>
      </c>
    </row>
    <row r="8" spans="1:7" x14ac:dyDescent="0.2">
      <c r="A8" s="17" t="s">
        <v>23</v>
      </c>
      <c r="B8" s="4">
        <v>30081128.170000002</v>
      </c>
      <c r="C8" s="4">
        <v>126595646.40000001</v>
      </c>
      <c r="D8" s="4">
        <f t="shared" si="0"/>
        <v>156676774.56999999</v>
      </c>
      <c r="E8" s="4">
        <v>11436810.699999999</v>
      </c>
      <c r="F8" s="4">
        <v>11310956.92</v>
      </c>
      <c r="G8" s="4">
        <f t="shared" si="1"/>
        <v>145239963.87</v>
      </c>
    </row>
    <row r="9" spans="1:7" x14ac:dyDescent="0.2">
      <c r="A9" s="17" t="s">
        <v>24</v>
      </c>
      <c r="B9" s="4">
        <v>29882949.43</v>
      </c>
      <c r="C9" s="4">
        <v>928813.71</v>
      </c>
      <c r="D9" s="4">
        <f t="shared" si="0"/>
        <v>30811763.140000001</v>
      </c>
      <c r="E9" s="4">
        <v>5886639.2300000004</v>
      </c>
      <c r="F9" s="4">
        <v>5879246.1299999999</v>
      </c>
      <c r="G9" s="4">
        <f t="shared" si="1"/>
        <v>24925123.91</v>
      </c>
    </row>
    <row r="10" spans="1:7" x14ac:dyDescent="0.2">
      <c r="A10" s="17" t="s">
        <v>25</v>
      </c>
      <c r="B10" s="4">
        <v>3002875</v>
      </c>
      <c r="C10" s="4">
        <v>117265.49</v>
      </c>
      <c r="D10" s="4">
        <f t="shared" si="0"/>
        <v>3120140.49</v>
      </c>
      <c r="E10" s="4">
        <v>543101.54</v>
      </c>
      <c r="F10" s="4">
        <v>543101.54</v>
      </c>
      <c r="G10" s="4">
        <f t="shared" si="1"/>
        <v>2577038.9500000002</v>
      </c>
    </row>
    <row r="11" spans="1:7" x14ac:dyDescent="0.2">
      <c r="A11" s="17" t="s">
        <v>26</v>
      </c>
      <c r="B11" s="4">
        <v>8001810.8200000003</v>
      </c>
      <c r="C11" s="4">
        <v>137545.03</v>
      </c>
      <c r="D11" s="4">
        <f t="shared" si="0"/>
        <v>8139355.8500000006</v>
      </c>
      <c r="E11" s="4">
        <v>650613.57999999996</v>
      </c>
      <c r="F11" s="4">
        <v>629669.57999999996</v>
      </c>
      <c r="G11" s="4">
        <f t="shared" si="1"/>
        <v>7488742.2700000005</v>
      </c>
    </row>
    <row r="12" spans="1:7" x14ac:dyDescent="0.2">
      <c r="A12" s="17" t="s">
        <v>27</v>
      </c>
      <c r="B12" s="4">
        <v>18642044.059999999</v>
      </c>
      <c r="C12" s="4">
        <v>-136299.75</v>
      </c>
      <c r="D12" s="4">
        <f t="shared" ref="D12" si="2">B12+C12</f>
        <v>18505744.309999999</v>
      </c>
      <c r="E12" s="4">
        <v>2004565.08</v>
      </c>
      <c r="F12" s="4">
        <v>2004565.08</v>
      </c>
      <c r="G12" s="4">
        <f t="shared" ref="G12" si="3">D12-E12</f>
        <v>16501179.229999999</v>
      </c>
    </row>
    <row r="13" spans="1:7" x14ac:dyDescent="0.2">
      <c r="A13" s="17" t="s">
        <v>28</v>
      </c>
      <c r="B13" s="4">
        <v>31198602.539999999</v>
      </c>
      <c r="C13" s="4">
        <v>3174799.81</v>
      </c>
      <c r="D13" s="4">
        <f t="shared" ref="D13" si="4">B13+C13</f>
        <v>34373402.350000001</v>
      </c>
      <c r="E13" s="4">
        <v>5327536.0999999996</v>
      </c>
      <c r="F13" s="4">
        <v>5298088.6900000004</v>
      </c>
      <c r="G13" s="4">
        <f t="shared" ref="G13" si="5">D13-E13</f>
        <v>29045866.25</v>
      </c>
    </row>
    <row r="14" spans="1:7" x14ac:dyDescent="0.2">
      <c r="A14" s="17" t="s">
        <v>29</v>
      </c>
      <c r="B14" s="4">
        <v>26480645.559999999</v>
      </c>
      <c r="C14" s="4">
        <v>731441.45</v>
      </c>
      <c r="D14" s="4">
        <f t="shared" ref="D14" si="6">B14+C14</f>
        <v>27212087.009999998</v>
      </c>
      <c r="E14" s="4">
        <v>3512772.36</v>
      </c>
      <c r="F14" s="4">
        <v>3303151.36</v>
      </c>
      <c r="G14" s="4">
        <f t="shared" ref="G14" si="7">D14-E14</f>
        <v>23699314.649999999</v>
      </c>
    </row>
    <row r="15" spans="1:7" x14ac:dyDescent="0.2">
      <c r="A15" s="17"/>
      <c r="B15" s="4"/>
      <c r="C15" s="4"/>
      <c r="D15" s="4"/>
      <c r="E15" s="4"/>
      <c r="F15" s="4"/>
      <c r="G15" s="4"/>
    </row>
    <row r="16" spans="1:7" x14ac:dyDescent="0.2">
      <c r="A16" s="20" t="s">
        <v>30</v>
      </c>
      <c r="B16" s="6">
        <f t="shared" ref="B16:G16" si="8">SUM(B5:B15)</f>
        <v>290247611.92999995</v>
      </c>
      <c r="C16" s="6">
        <f t="shared" si="8"/>
        <v>129172461.19</v>
      </c>
      <c r="D16" s="6">
        <f t="shared" si="8"/>
        <v>419420073.12</v>
      </c>
      <c r="E16" s="6">
        <f t="shared" si="8"/>
        <v>56144369.629999995</v>
      </c>
      <c r="F16" s="6">
        <f t="shared" si="8"/>
        <v>53525338.939999998</v>
      </c>
      <c r="G16" s="6">
        <f t="shared" si="8"/>
        <v>363275703.48999995</v>
      </c>
    </row>
    <row r="19" spans="1:7" ht="55.5" customHeight="1" x14ac:dyDescent="0.2">
      <c r="A19" s="34" t="s">
        <v>35</v>
      </c>
      <c r="B19" s="35"/>
      <c r="C19" s="35"/>
      <c r="D19" s="35"/>
      <c r="E19" s="35"/>
      <c r="F19" s="35"/>
      <c r="G19" s="36"/>
    </row>
    <row r="20" spans="1:7" x14ac:dyDescent="0.2">
      <c r="A20" s="12"/>
      <c r="B20" s="8"/>
      <c r="C20" s="9"/>
      <c r="D20" s="7" t="s">
        <v>15</v>
      </c>
      <c r="E20" s="9"/>
      <c r="F20" s="10"/>
      <c r="G20" s="32" t="s">
        <v>14</v>
      </c>
    </row>
    <row r="21" spans="1:7" ht="45" x14ac:dyDescent="0.2">
      <c r="A21" s="13" t="s">
        <v>9</v>
      </c>
      <c r="B21" s="2" t="s">
        <v>10</v>
      </c>
      <c r="C21" s="2" t="s">
        <v>16</v>
      </c>
      <c r="D21" s="2" t="s">
        <v>11</v>
      </c>
      <c r="E21" s="2" t="s">
        <v>12</v>
      </c>
      <c r="F21" s="2" t="s">
        <v>13</v>
      </c>
      <c r="G21" s="33"/>
    </row>
    <row r="22" spans="1:7" x14ac:dyDescent="0.2">
      <c r="A22" s="14"/>
      <c r="B22" s="3">
        <v>1</v>
      </c>
      <c r="C22" s="3">
        <v>2</v>
      </c>
      <c r="D22" s="3" t="s">
        <v>17</v>
      </c>
      <c r="E22" s="3">
        <v>4</v>
      </c>
      <c r="F22" s="3">
        <v>5</v>
      </c>
      <c r="G22" s="3" t="s">
        <v>18</v>
      </c>
    </row>
    <row r="23" spans="1:7" x14ac:dyDescent="0.2">
      <c r="A23" s="25"/>
      <c r="B23" s="11"/>
      <c r="C23" s="11"/>
      <c r="D23" s="11"/>
      <c r="E23" s="11"/>
      <c r="F23" s="11"/>
      <c r="G23" s="11"/>
    </row>
    <row r="24" spans="1:7" x14ac:dyDescent="0.2">
      <c r="A24" s="18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8" t="s">
        <v>1</v>
      </c>
      <c r="B25" s="4">
        <v>0</v>
      </c>
      <c r="C25" s="4">
        <v>0</v>
      </c>
      <c r="D25" s="4">
        <f t="shared" ref="D25:D27" si="9">B25+C25</f>
        <v>0</v>
      </c>
      <c r="E25" s="4">
        <v>0</v>
      </c>
      <c r="F25" s="4">
        <v>0</v>
      </c>
      <c r="G25" s="4">
        <f t="shared" ref="G25:G27" si="10">D25-E25</f>
        <v>0</v>
      </c>
    </row>
    <row r="26" spans="1:7" x14ac:dyDescent="0.2">
      <c r="A26" s="18" t="s">
        <v>2</v>
      </c>
      <c r="B26" s="4">
        <v>0</v>
      </c>
      <c r="C26" s="4">
        <v>0</v>
      </c>
      <c r="D26" s="4">
        <f t="shared" si="9"/>
        <v>0</v>
      </c>
      <c r="E26" s="4">
        <v>0</v>
      </c>
      <c r="F26" s="4">
        <v>0</v>
      </c>
      <c r="G26" s="4">
        <f t="shared" si="10"/>
        <v>0</v>
      </c>
    </row>
    <row r="27" spans="1:7" x14ac:dyDescent="0.2">
      <c r="A27" s="18" t="s">
        <v>33</v>
      </c>
      <c r="B27" s="4">
        <v>0</v>
      </c>
      <c r="C27" s="4">
        <v>0</v>
      </c>
      <c r="D27" s="4">
        <f t="shared" si="9"/>
        <v>0</v>
      </c>
      <c r="E27" s="4">
        <v>0</v>
      </c>
      <c r="F27" s="4">
        <v>0</v>
      </c>
      <c r="G27" s="4">
        <f t="shared" si="10"/>
        <v>0</v>
      </c>
    </row>
    <row r="28" spans="1:7" x14ac:dyDescent="0.2">
      <c r="A28" s="21"/>
      <c r="B28" s="4"/>
      <c r="C28" s="4"/>
      <c r="D28" s="4"/>
      <c r="E28" s="4"/>
      <c r="F28" s="4"/>
      <c r="G28" s="4"/>
    </row>
    <row r="29" spans="1:7" x14ac:dyDescent="0.2">
      <c r="A29" s="20" t="s">
        <v>30</v>
      </c>
      <c r="B29" s="6">
        <f t="shared" ref="B29:G29" si="11">SUM(B24:B27)</f>
        <v>0</v>
      </c>
      <c r="C29" s="6">
        <f t="shared" si="11"/>
        <v>0</v>
      </c>
      <c r="D29" s="6">
        <f t="shared" si="11"/>
        <v>0</v>
      </c>
      <c r="E29" s="6">
        <f t="shared" si="11"/>
        <v>0</v>
      </c>
      <c r="F29" s="6">
        <f t="shared" si="11"/>
        <v>0</v>
      </c>
      <c r="G29" s="6">
        <f t="shared" si="11"/>
        <v>0</v>
      </c>
    </row>
    <row r="32" spans="1:7" ht="58.5" customHeight="1" x14ac:dyDescent="0.2">
      <c r="A32" s="29" t="s">
        <v>36</v>
      </c>
      <c r="B32" s="30"/>
      <c r="C32" s="30"/>
      <c r="D32" s="30"/>
      <c r="E32" s="30"/>
      <c r="F32" s="30"/>
      <c r="G32" s="31"/>
    </row>
    <row r="33" spans="1:7" x14ac:dyDescent="0.2">
      <c r="A33" s="12"/>
      <c r="B33" s="8"/>
      <c r="C33" s="9"/>
      <c r="D33" s="7" t="s">
        <v>15</v>
      </c>
      <c r="E33" s="9"/>
      <c r="F33" s="10"/>
      <c r="G33" s="32" t="s">
        <v>14</v>
      </c>
    </row>
    <row r="34" spans="1:7" ht="45" x14ac:dyDescent="0.2">
      <c r="A34" s="13" t="s">
        <v>9</v>
      </c>
      <c r="B34" s="2" t="s">
        <v>10</v>
      </c>
      <c r="C34" s="2" t="s">
        <v>16</v>
      </c>
      <c r="D34" s="2" t="s">
        <v>11</v>
      </c>
      <c r="E34" s="2" t="s">
        <v>12</v>
      </c>
      <c r="F34" s="2" t="s">
        <v>13</v>
      </c>
      <c r="G34" s="33"/>
    </row>
    <row r="35" spans="1:7" x14ac:dyDescent="0.2">
      <c r="A35" s="14"/>
      <c r="B35" s="3">
        <v>1</v>
      </c>
      <c r="C35" s="3">
        <v>2</v>
      </c>
      <c r="D35" s="3" t="s">
        <v>17</v>
      </c>
      <c r="E35" s="3">
        <v>4</v>
      </c>
      <c r="F35" s="3">
        <v>5</v>
      </c>
      <c r="G35" s="3" t="s">
        <v>18</v>
      </c>
    </row>
    <row r="36" spans="1:7" x14ac:dyDescent="0.2">
      <c r="A36" s="15"/>
      <c r="B36" s="11"/>
      <c r="C36" s="11"/>
      <c r="D36" s="11"/>
      <c r="E36" s="11"/>
      <c r="F36" s="11"/>
      <c r="G36" s="11"/>
    </row>
    <row r="37" spans="1:7" x14ac:dyDescent="0.2">
      <c r="A37" s="26" t="s">
        <v>4</v>
      </c>
      <c r="B37" s="4">
        <v>290247611.93000001</v>
      </c>
      <c r="C37" s="4">
        <v>129172461.19</v>
      </c>
      <c r="D37" s="4">
        <f t="shared" ref="D37:D49" si="12">B37+C37</f>
        <v>419420073.12</v>
      </c>
      <c r="E37" s="4">
        <v>56144369.630000003</v>
      </c>
      <c r="F37" s="4">
        <v>53525338.939999998</v>
      </c>
      <c r="G37" s="4">
        <f t="shared" ref="G37:G49" si="13">D37-E37</f>
        <v>363275703.49000001</v>
      </c>
    </row>
    <row r="38" spans="1:7" x14ac:dyDescent="0.2">
      <c r="A38" s="26"/>
      <c r="B38" s="4"/>
      <c r="C38" s="4"/>
      <c r="D38" s="4"/>
      <c r="E38" s="4"/>
      <c r="F38" s="4"/>
      <c r="G38" s="4"/>
    </row>
    <row r="39" spans="1:7" x14ac:dyDescent="0.2">
      <c r="A39" s="26" t="s">
        <v>3</v>
      </c>
      <c r="B39" s="4">
        <v>0</v>
      </c>
      <c r="C39" s="4">
        <v>0</v>
      </c>
      <c r="D39" s="4">
        <f t="shared" si="12"/>
        <v>0</v>
      </c>
      <c r="E39" s="4">
        <v>0</v>
      </c>
      <c r="F39" s="4">
        <v>0</v>
      </c>
      <c r="G39" s="4">
        <f t="shared" si="13"/>
        <v>0</v>
      </c>
    </row>
    <row r="40" spans="1:7" x14ac:dyDescent="0.2">
      <c r="A40" s="26"/>
      <c r="B40" s="4"/>
      <c r="C40" s="4"/>
      <c r="D40" s="4"/>
      <c r="E40" s="4"/>
      <c r="F40" s="4"/>
      <c r="G40" s="4"/>
    </row>
    <row r="41" spans="1:7" ht="22.5" x14ac:dyDescent="0.2">
      <c r="A41" s="26" t="s">
        <v>5</v>
      </c>
      <c r="B41" s="4">
        <v>0</v>
      </c>
      <c r="C41" s="4">
        <v>0</v>
      </c>
      <c r="D41" s="4">
        <f t="shared" si="12"/>
        <v>0</v>
      </c>
      <c r="E41" s="4">
        <v>0</v>
      </c>
      <c r="F41" s="4">
        <v>0</v>
      </c>
      <c r="G41" s="4">
        <f t="shared" si="13"/>
        <v>0</v>
      </c>
    </row>
    <row r="42" spans="1:7" x14ac:dyDescent="0.2">
      <c r="A42" s="26"/>
      <c r="B42" s="4"/>
      <c r="C42" s="4"/>
      <c r="D42" s="4"/>
      <c r="E42" s="4"/>
      <c r="F42" s="4"/>
      <c r="G42" s="4"/>
    </row>
    <row r="43" spans="1:7" ht="22.5" x14ac:dyDescent="0.2">
      <c r="A43" s="26" t="s">
        <v>7</v>
      </c>
      <c r="B43" s="4">
        <v>0</v>
      </c>
      <c r="C43" s="4">
        <v>0</v>
      </c>
      <c r="D43" s="4">
        <f t="shared" si="12"/>
        <v>0</v>
      </c>
      <c r="E43" s="4">
        <v>0</v>
      </c>
      <c r="F43" s="4">
        <v>0</v>
      </c>
      <c r="G43" s="4">
        <f t="shared" si="13"/>
        <v>0</v>
      </c>
    </row>
    <row r="44" spans="1:7" x14ac:dyDescent="0.2">
      <c r="A44" s="26"/>
      <c r="B44" s="4"/>
      <c r="C44" s="4"/>
      <c r="D44" s="4"/>
      <c r="E44" s="4"/>
      <c r="F44" s="4"/>
      <c r="G44" s="4"/>
    </row>
    <row r="45" spans="1:7" ht="22.5" x14ac:dyDescent="0.2">
      <c r="A45" s="26" t="s">
        <v>8</v>
      </c>
      <c r="B45" s="4">
        <v>0</v>
      </c>
      <c r="C45" s="4">
        <v>0</v>
      </c>
      <c r="D45" s="4">
        <f t="shared" si="12"/>
        <v>0</v>
      </c>
      <c r="E45" s="4">
        <v>0</v>
      </c>
      <c r="F45" s="4">
        <v>0</v>
      </c>
      <c r="G45" s="4">
        <f t="shared" si="13"/>
        <v>0</v>
      </c>
    </row>
    <row r="46" spans="1:7" x14ac:dyDescent="0.2">
      <c r="A46" s="26"/>
      <c r="B46" s="4"/>
      <c r="C46" s="4"/>
      <c r="D46" s="4"/>
      <c r="E46" s="4"/>
      <c r="F46" s="4"/>
      <c r="G46" s="4"/>
    </row>
    <row r="47" spans="1:7" ht="22.5" x14ac:dyDescent="0.2">
      <c r="A47" s="27" t="s">
        <v>32</v>
      </c>
      <c r="B47" s="4">
        <v>0</v>
      </c>
      <c r="C47" s="4">
        <v>0</v>
      </c>
      <c r="D47" s="4">
        <f t="shared" si="12"/>
        <v>0</v>
      </c>
      <c r="E47" s="4">
        <v>0</v>
      </c>
      <c r="F47" s="4">
        <v>0</v>
      </c>
      <c r="G47" s="4">
        <f t="shared" si="13"/>
        <v>0</v>
      </c>
    </row>
    <row r="48" spans="1:7" x14ac:dyDescent="0.2">
      <c r="A48" s="26"/>
      <c r="B48" s="4"/>
      <c r="C48" s="4"/>
      <c r="D48" s="4"/>
      <c r="E48" s="4"/>
      <c r="F48" s="4"/>
      <c r="G48" s="4"/>
    </row>
    <row r="49" spans="1:7" x14ac:dyDescent="0.2">
      <c r="A49" s="26" t="s">
        <v>6</v>
      </c>
      <c r="B49" s="4">
        <v>0</v>
      </c>
      <c r="C49" s="4">
        <v>0</v>
      </c>
      <c r="D49" s="4">
        <f t="shared" si="12"/>
        <v>0</v>
      </c>
      <c r="E49" s="4">
        <v>0</v>
      </c>
      <c r="F49" s="4">
        <v>0</v>
      </c>
      <c r="G49" s="4">
        <f t="shared" si="13"/>
        <v>0</v>
      </c>
    </row>
    <row r="50" spans="1:7" x14ac:dyDescent="0.2">
      <c r="A50" s="26"/>
      <c r="B50" s="4"/>
      <c r="C50" s="4"/>
      <c r="D50" s="4"/>
      <c r="E50" s="4"/>
      <c r="F50" s="4"/>
      <c r="G50" s="4"/>
    </row>
    <row r="51" spans="1:7" x14ac:dyDescent="0.2">
      <c r="A51" s="26" t="s">
        <v>31</v>
      </c>
      <c r="B51" s="4"/>
      <c r="C51" s="4"/>
      <c r="D51" s="4"/>
      <c r="E51" s="4"/>
      <c r="F51" s="4"/>
      <c r="G51" s="4"/>
    </row>
    <row r="52" spans="1:7" x14ac:dyDescent="0.2">
      <c r="A52" s="28"/>
      <c r="B52" s="4"/>
      <c r="C52" s="4"/>
      <c r="D52" s="4"/>
      <c r="E52" s="4"/>
      <c r="F52" s="4"/>
      <c r="G52" s="4"/>
    </row>
    <row r="53" spans="1:7" x14ac:dyDescent="0.2">
      <c r="A53" s="20" t="s">
        <v>30</v>
      </c>
      <c r="B53" s="6">
        <f t="shared" ref="B53:G53" si="14">SUM(B37:B49)</f>
        <v>290247611.93000001</v>
      </c>
      <c r="C53" s="6">
        <f t="shared" si="14"/>
        <v>129172461.19</v>
      </c>
      <c r="D53" s="6">
        <f t="shared" si="14"/>
        <v>419420073.12</v>
      </c>
      <c r="E53" s="6">
        <f t="shared" si="14"/>
        <v>56144369.630000003</v>
      </c>
      <c r="F53" s="6">
        <f t="shared" si="14"/>
        <v>53525338.939999998</v>
      </c>
      <c r="G53" s="6">
        <f t="shared" si="14"/>
        <v>363275703.49000001</v>
      </c>
    </row>
    <row r="55" spans="1:7" x14ac:dyDescent="0.2">
      <c r="A55" s="1" t="s">
        <v>19</v>
      </c>
    </row>
  </sheetData>
  <sheetProtection formatCells="0" formatColumns="0" formatRows="0" insertRows="0" deleteRows="0" autoFilter="0"/>
  <mergeCells count="5">
    <mergeCell ref="A1:G1"/>
    <mergeCell ref="A19:G19"/>
    <mergeCell ref="G33:G34"/>
    <mergeCell ref="G20:G21"/>
    <mergeCell ref="A32:G32"/>
  </mergeCells>
  <printOptions horizontalCentered="1"/>
  <pageMargins left="0.31496062992125984" right="0.51181102362204722" top="1.5354330708661419" bottom="0.78740157480314965" header="0.31496062992125984" footer="0.31496062992125984"/>
  <pageSetup paperSize="141" orientation="landscape" r:id="rId1"/>
  <headerFooter>
    <oddFooter>&amp;R
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2025-05-02T20:42:18Z</cp:lastPrinted>
  <dcterms:created xsi:type="dcterms:W3CDTF">2014-02-10T03:37:14Z</dcterms:created>
  <dcterms:modified xsi:type="dcterms:W3CDTF">2025-05-02T20:42:24Z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