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249A54EF-28D0-4C93-9869-5458D18B8E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<sst xmlns="http://schemas.openxmlformats.org/spreadsheetml/2006/main" count="56" uniqueCount="56">
  <si>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</si>
  <si>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</si>
  <si>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</si>
  <si>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</si>
  <si>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</si>
  <si>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</si>
  <si>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</si>
  <si>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</si>
  <si>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</si>
  <si>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</si>
  <si>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</si>
  <si>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</si>
  <si>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</si>
  <si>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</si>
  <si>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</si>
  <si>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</si>
  <si>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</si>
  <si>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</si>
  <si>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</si>
  <si>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</si>
  <si>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</si>
  <si>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</si>
  <si>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</si>
  <si>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</si>
  <si>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</si>
  <si>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</si>
  <si>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</si>
  <si>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</si>
  <si>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</si>
  <si>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</si>
  <si>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</si>
  <si>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</si>
  <si>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</si>
  <si>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</si>
  <si>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</si>
  <si>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</si>
  <si>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</si>
  <si>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</si>
  <si>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</si>
  <si>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</si>
  <si>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</si>
  <si>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</si>
  <si>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</si>
  <si>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</si>
  <si>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</si>
  <si>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</si>
  <si>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</si>
  <si>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</si>
  <si>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</si>
  <si>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</si>
  <si>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</si>
  <si>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</si>
  <si>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</si>
  <si>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</si>
  <si>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</si>
  <si>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Actividades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</si>
</sst>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3">
    <cellStyle name="Euro" xfId="1" xr:uid="{00000000-0005-0000-0000-000000000000}"/>
    <cellStyle name="Millares 2" xfId="2" xr:uid="{00000000-0005-0000-0000-000001000000}"/>
    <cellStyle name="Millares 2 10" xfId="97" xr:uid="{2C55F8E4-3CD3-4279-B92C-2EA9D134D6B8}"/>
    <cellStyle name="Millares 2 11" xfId="87" xr:uid="{E8B3F572-6E2F-4713-8029-A571E80D933F}"/>
    <cellStyle name="Millares 2 12" xfId="77" xr:uid="{40F1CF12-227D-4737-BC45-014B2913865B}"/>
    <cellStyle name="Millares 2 13" xfId="67" xr:uid="{20308BFB-55E8-4082-A292-E68EE4EC6702}"/>
    <cellStyle name="Millares 2 14" xfId="57" xr:uid="{492592C9-5AF0-42CC-975A-3B39B0F337C3}"/>
    <cellStyle name="Millares 2 15" xfId="47" xr:uid="{7FAFD756-10AB-4183-85D1-6E0CC8529A61}"/>
    <cellStyle name="Millares 2 16" xfId="37" xr:uid="{4216F29C-BC4A-43C7-B9FB-6678632F7827}"/>
    <cellStyle name="Millares 2 17" xfId="27" xr:uid="{9166602F-4CF3-4AE4-951C-F4E05C40C52F}"/>
    <cellStyle name="Millares 2 18" xfId="17" xr:uid="{601B15F4-175F-4A41-9DC3-D373D197381E}"/>
    <cellStyle name="Millares 2 2" xfId="3" xr:uid="{00000000-0005-0000-0000-000002000000}"/>
    <cellStyle name="Millares 2 2 10" xfId="78" xr:uid="{7D43B64E-7A74-4306-A093-8E8552EBA4D3}"/>
    <cellStyle name="Millares 2 2 11" xfId="68" xr:uid="{7BFB49C9-3728-4EA1-BA3E-CFCA5DC005FC}"/>
    <cellStyle name="Millares 2 2 12" xfId="58" xr:uid="{CE895D19-A34A-445E-BA9D-65C74E6A846D}"/>
    <cellStyle name="Millares 2 2 13" xfId="48" xr:uid="{B0530E3A-3C60-4D52-AB47-AEA47B093DB5}"/>
    <cellStyle name="Millares 2 2 14" xfId="38" xr:uid="{1B3DB975-5ED0-4828-816D-21ACF0A81084}"/>
    <cellStyle name="Millares 2 2 15" xfId="28" xr:uid="{7DD5461D-6E87-4EB1-A719-5C97A8EAA0D3}"/>
    <cellStyle name="Millares 2 2 16" xfId="18" xr:uid="{460E238F-2449-4039-9135-ECF51AC8724A}"/>
    <cellStyle name="Millares 2 2 2" xfId="136" xr:uid="{8FD2B93A-45EE-4A2D-B653-33B04602E2AC}"/>
    <cellStyle name="Millares 2 2 2 2" xfId="164" xr:uid="{DCB8CFF4-3932-4B84-AC5D-6F60F55C3372}"/>
    <cellStyle name="Millares 2 2 3" xfId="155" xr:uid="{2982EBF0-5E91-4FFF-9B62-B75388E32497}"/>
    <cellStyle name="Millares 2 2 4" xfId="146" xr:uid="{7D374321-AD00-4634-A2D2-09F45FABFB31}"/>
    <cellStyle name="Millares 2 2 5" xfId="127" xr:uid="{A173AE0B-3E08-40A7-8CDD-B90661398629}"/>
    <cellStyle name="Millares 2 2 6" xfId="118" xr:uid="{7915F02B-37C2-478D-A94D-E7FA583F28BC}"/>
    <cellStyle name="Millares 2 2 7" xfId="108" xr:uid="{46D30C85-EC59-4BE0-BFCD-9443FF5F3E66}"/>
    <cellStyle name="Millares 2 2 8" xfId="98" xr:uid="{29B83279-0093-427E-96DD-69D817F18EF5}"/>
    <cellStyle name="Millares 2 2 9" xfId="88" xr:uid="{DF86655D-66CD-480D-BC57-4437FC403104}"/>
    <cellStyle name="Millares 2 3" xfId="4" xr:uid="{00000000-0005-0000-0000-000003000000}"/>
    <cellStyle name="Millares 2 3 10" xfId="79" xr:uid="{CA6CD1B2-D176-4A6E-AD75-0049D9AEA0ED}"/>
    <cellStyle name="Millares 2 3 11" xfId="69" xr:uid="{4686424F-E95E-4CD9-ACB8-C15C02624537}"/>
    <cellStyle name="Millares 2 3 12" xfId="59" xr:uid="{CDF3FA95-1F93-4867-A968-CE8A5F4CF8E6}"/>
    <cellStyle name="Millares 2 3 13" xfId="49" xr:uid="{ABBBC7ED-224A-4401-93A8-AC1B6A01FC69}"/>
    <cellStyle name="Millares 2 3 14" xfId="39" xr:uid="{85ABE207-4DF2-4AC3-B93A-23B0601C2183}"/>
    <cellStyle name="Millares 2 3 15" xfId="29" xr:uid="{893E1DF7-11D6-43BD-8169-A4E8B109B999}"/>
    <cellStyle name="Millares 2 3 16" xfId="19" xr:uid="{14C84127-824F-4DFF-8021-EF21711B7BE3}"/>
    <cellStyle name="Millares 2 3 2" xfId="137" xr:uid="{81FD027C-BB96-4BD2-A81D-B367B9AAC126}"/>
    <cellStyle name="Millares 2 3 2 2" xfId="165" xr:uid="{9A5152A1-445D-47ED-851B-7ED6FAFF1630}"/>
    <cellStyle name="Millares 2 3 3" xfId="156" xr:uid="{24FD0567-069F-457D-B4A4-0D7FFBEEFF0A}"/>
    <cellStyle name="Millares 2 3 4" xfId="147" xr:uid="{716F4C17-933C-49B0-8C71-8A212C7FBA4C}"/>
    <cellStyle name="Millares 2 3 5" xfId="128" xr:uid="{8FEBE639-E9D1-4AB1-A11C-CA100D32504F}"/>
    <cellStyle name="Millares 2 3 6" xfId="119" xr:uid="{58444BCF-ABCC-47F9-B39A-40F61FD0BEDB}"/>
    <cellStyle name="Millares 2 3 7" xfId="109" xr:uid="{6777A8E0-8BF0-4629-B548-BD0E5C62FB20}"/>
    <cellStyle name="Millares 2 3 8" xfId="99" xr:uid="{4E018E63-D019-4D92-A823-21C4760F8FC1}"/>
    <cellStyle name="Millares 2 3 9" xfId="89" xr:uid="{5A99C914-8CCA-482F-ACEF-C0AE30E14D11}"/>
    <cellStyle name="Millares 2 4" xfId="16" xr:uid="{00000000-0005-0000-0000-000004000000}"/>
    <cellStyle name="Millares 2 4 10" xfId="56" xr:uid="{88B6010E-49C9-49A0-962B-6515DDF3AB41}"/>
    <cellStyle name="Millares 2 4 11" xfId="46" xr:uid="{A63EC2C6-7029-418F-91A6-7518CC0EADD3}"/>
    <cellStyle name="Millares 2 4 12" xfId="36" xr:uid="{F1534A31-B67A-4847-8D03-BDC643722C7B}"/>
    <cellStyle name="Millares 2 4 13" xfId="26" xr:uid="{27B89EE4-B822-4745-9217-8071ADDCC0F9}"/>
    <cellStyle name="Millares 2 4 2" xfId="163" xr:uid="{FF6EFDC1-6B4A-43F6-BFD8-1CE18419F25D}"/>
    <cellStyle name="Millares 2 4 3" xfId="144" xr:uid="{17A0567D-D280-4EDB-9C7B-82CC6CFE481B}"/>
    <cellStyle name="Millares 2 4 4" xfId="116" xr:uid="{D266B2D5-37F5-41B3-86C5-E1FB8CE4D270}"/>
    <cellStyle name="Millares 2 4 5" xfId="106" xr:uid="{DFD6853C-8248-43B9-8EE3-EE440D003E55}"/>
    <cellStyle name="Millares 2 4 6" xfId="96" xr:uid="{51132A7B-53AA-409C-A4F6-8018D388140B}"/>
    <cellStyle name="Millares 2 4 7" xfId="86" xr:uid="{8E85DCBA-697A-4D52-9F0B-1A137A0A46C7}"/>
    <cellStyle name="Millares 2 4 8" xfId="76" xr:uid="{E3EBD87A-D672-4308-A90C-94E4094BEA5F}"/>
    <cellStyle name="Millares 2 4 9" xfId="66" xr:uid="{E8235305-C9DA-4F0F-8B09-104AB12047F3}"/>
    <cellStyle name="Millares 2 5" xfId="135" xr:uid="{4A09EBE4-797B-478F-9167-BC0129349566}"/>
    <cellStyle name="Millares 2 5 2" xfId="154" xr:uid="{D936A6A8-CAA5-4BAF-B4DB-A1BDF1CC5236}"/>
    <cellStyle name="Millares 2 6" xfId="145" xr:uid="{C68BFF48-5E55-4B09-BE5D-00FA76D05FAC}"/>
    <cellStyle name="Millares 2 7" xfId="126" xr:uid="{4BE157A2-7443-413A-A6C4-D5020AB5C8FF}"/>
    <cellStyle name="Millares 2 8" xfId="117" xr:uid="{DBDA4380-79F8-4FBA-B39D-12629F0F1516}"/>
    <cellStyle name="Millares 2 9" xfId="107" xr:uid="{2FC4D9BA-FBB5-43B5-A65F-D1BAE1ED4532}"/>
    <cellStyle name="Millares 3" xfId="5" xr:uid="{00000000-0005-0000-0000-000005000000}"/>
    <cellStyle name="Millares 3 10" xfId="80" xr:uid="{731E580F-E759-47EB-BAF2-AB98CF8E505E}"/>
    <cellStyle name="Millares 3 11" xfId="70" xr:uid="{9A076441-FFFB-454F-A310-A9FB7DD87D21}"/>
    <cellStyle name="Millares 3 12" xfId="60" xr:uid="{33AC9687-3B1A-4A64-8B9A-658145787DD1}"/>
    <cellStyle name="Millares 3 13" xfId="50" xr:uid="{090160D0-BC26-4567-ACC4-3468ED909C6E}"/>
    <cellStyle name="Millares 3 14" xfId="40" xr:uid="{86DA3655-5F79-4EFC-A5F2-692DA854E648}"/>
    <cellStyle name="Millares 3 15" xfId="30" xr:uid="{D4B68C4F-E6E1-4077-A2A7-3BC156C158DC}"/>
    <cellStyle name="Millares 3 16" xfId="20" xr:uid="{3641188F-0C70-417A-9868-FAE1613D111F}"/>
    <cellStyle name="Millares 3 2" xfId="138" xr:uid="{F15A1E8F-E902-429A-9D5D-5857BCC08D9B}"/>
    <cellStyle name="Millares 3 2 2" xfId="166" xr:uid="{84BA02EF-531A-49B9-B00A-F8962EB56FA6}"/>
    <cellStyle name="Millares 3 3" xfId="157" xr:uid="{6E431422-26BF-4B55-80AA-7D11AA23B89C}"/>
    <cellStyle name="Millares 3 4" xfId="148" xr:uid="{2A2FC57C-AE38-4367-A938-8493CC2DAA5E}"/>
    <cellStyle name="Millares 3 5" xfId="129" xr:uid="{45D08966-23DC-47B1-A786-DD14DF30DDCC}"/>
    <cellStyle name="Millares 3 6" xfId="120" xr:uid="{E26A1D7E-D3F8-4B8A-A7DE-640C1C3D2B55}"/>
    <cellStyle name="Millares 3 7" xfId="110" xr:uid="{884900B2-F4EA-4F06-8B65-36D6DD0A4B82}"/>
    <cellStyle name="Millares 3 8" xfId="100" xr:uid="{E62A2322-1E22-47D7-AC00-205092F6B33F}"/>
    <cellStyle name="Millares 3 9" xfId="90" xr:uid="{2415ECCE-E799-47E3-BF10-DB41CB365AA1}"/>
    <cellStyle name="Millares 4" xfId="172" xr:uid="{42826C69-09A0-425E-AB13-CA7E30D2AD9B}"/>
    <cellStyle name="Moneda 2" xfId="6" xr:uid="{00000000-0005-0000-0000-000006000000}"/>
    <cellStyle name="Moneda 2 10" xfId="81" xr:uid="{BF5C920A-2114-43D7-9B1A-34147CFDA92B}"/>
    <cellStyle name="Moneda 2 11" xfId="71" xr:uid="{DF9784F4-5F77-42D6-873D-5006E0E6AB16}"/>
    <cellStyle name="Moneda 2 12" xfId="61" xr:uid="{A571FB3A-763A-4DDB-9351-1776C7623CC8}"/>
    <cellStyle name="Moneda 2 13" xfId="51" xr:uid="{BB93581E-B07B-4A42-8E0B-3BF678A253AD}"/>
    <cellStyle name="Moneda 2 14" xfId="41" xr:uid="{0BF68EB3-DDAA-4D02-8CC2-110C443CB5A8}"/>
    <cellStyle name="Moneda 2 15" xfId="31" xr:uid="{A9B99259-DC8D-4F0D-9A50-85DE8CC92CAF}"/>
    <cellStyle name="Moneda 2 16" xfId="21" xr:uid="{5500ECC3-28AA-4DA6-AC06-A2DAD92D0C55}"/>
    <cellStyle name="Moneda 2 2" xfId="139" xr:uid="{C27D1148-363D-4289-ACDD-D8A32D49CB10}"/>
    <cellStyle name="Moneda 2 2 2" xfId="167" xr:uid="{56A197D5-A2EC-4AA9-B011-C5FCB9AE67D3}"/>
    <cellStyle name="Moneda 2 3" xfId="158" xr:uid="{A7527D9A-7747-464F-957B-CA93F5DEE8BB}"/>
    <cellStyle name="Moneda 2 4" xfId="149" xr:uid="{2C3FD5D4-2E24-4FD8-9191-343DF8767EF5}"/>
    <cellStyle name="Moneda 2 5" xfId="130" xr:uid="{7B4D57BB-2763-445C-B6E5-F4DBE2EADE7D}"/>
    <cellStyle name="Moneda 2 6" xfId="121" xr:uid="{B6BCAF6A-B53E-4018-A4D3-EED51642BF74}"/>
    <cellStyle name="Moneda 2 7" xfId="111" xr:uid="{FF9C082A-F92D-40DB-9BCC-0C01E18E0A86}"/>
    <cellStyle name="Moneda 2 8" xfId="101" xr:uid="{0AED539D-34AA-42E2-95CD-3125A3F6186E}"/>
    <cellStyle name="Moneda 2 9" xfId="91" xr:uid="{0D04C33C-CF53-485B-AE73-A772CD1167FB}"/>
    <cellStyle name="Normal" xfId="0" builtinId="0"/>
    <cellStyle name="Normal 2" xfId="7" xr:uid="{00000000-0005-0000-0000-000008000000}"/>
    <cellStyle name="Normal 2 10" xfId="92" xr:uid="{6AB6BCBA-5CC1-4E16-B9AD-50D316910DEA}"/>
    <cellStyle name="Normal 2 11" xfId="82" xr:uid="{C53E69A1-1FE9-48E1-81F2-DC433C8319B3}"/>
    <cellStyle name="Normal 2 12" xfId="72" xr:uid="{E633B375-EF6B-42D0-AD2D-E202D2FE8ACE}"/>
    <cellStyle name="Normal 2 13" xfId="62" xr:uid="{470E7E6E-F4D4-4ADB-9F77-09F819419119}"/>
    <cellStyle name="Normal 2 14" xfId="52" xr:uid="{2AC7F1D5-2ABD-468B-AF07-0B7D1F7CDEEA}"/>
    <cellStyle name="Normal 2 15" xfId="42" xr:uid="{C2C1123E-379B-4025-82A4-4182F239986C}"/>
    <cellStyle name="Normal 2 16" xfId="32" xr:uid="{9DC09235-23CC-45B3-BEC0-69D6CE1C8F0B}"/>
    <cellStyle name="Normal 2 17" xfId="22" xr:uid="{53691612-04C5-496D-B442-339145A38A00}"/>
    <cellStyle name="Normal 2 2" xfId="8" xr:uid="{00000000-0005-0000-0000-000009000000}"/>
    <cellStyle name="Normal 2 3" xfId="140" xr:uid="{CBD0B7DE-3E64-4EBD-8DBB-A4AEBF4A659E}"/>
    <cellStyle name="Normal 2 3 2" xfId="168" xr:uid="{8E38E71E-8131-4590-ABE6-1ACD90A67A61}"/>
    <cellStyle name="Normal 2 4" xfId="159" xr:uid="{3D497224-01AA-49EA-BEC4-4E26AAB67244}"/>
    <cellStyle name="Normal 2 5" xfId="150" xr:uid="{BEE58A26-EC85-42E0-A477-451579B93858}"/>
    <cellStyle name="Normal 2 6" xfId="131" xr:uid="{A70B3F62-3389-423A-858E-939C6798A654}"/>
    <cellStyle name="Normal 2 7" xfId="122" xr:uid="{10AD9B8D-A26D-4F38-816E-2919D8D3D384}"/>
    <cellStyle name="Normal 2 8" xfId="112" xr:uid="{741AC48B-A297-4736-A498-E0D4611D60EB}"/>
    <cellStyle name="Normal 2 9" xfId="102" xr:uid="{2D9E8A12-DA33-465C-8B5D-DE99D718B9BC}"/>
    <cellStyle name="Normal 3" xfId="9" xr:uid="{00000000-0005-0000-0000-00000A000000}"/>
    <cellStyle name="Normal 3 10" xfId="83" xr:uid="{DB9359D3-91C2-44F2-87B1-1048D2A5106A}"/>
    <cellStyle name="Normal 3 11" xfId="73" xr:uid="{B1E15E15-71CB-4707-941B-932E167E0802}"/>
    <cellStyle name="Normal 3 12" xfId="63" xr:uid="{CB45F650-413A-4894-A570-501E8939B0E8}"/>
    <cellStyle name="Normal 3 13" xfId="53" xr:uid="{3723BEB1-1B65-459C-83FE-AA00BC008BE6}"/>
    <cellStyle name="Normal 3 14" xfId="43" xr:uid="{552BE89F-F136-4EAF-9A27-AA3229A0EFB2}"/>
    <cellStyle name="Normal 3 15" xfId="33" xr:uid="{E0022DFE-265B-417D-8D29-2EBFDCEC24DF}"/>
    <cellStyle name="Normal 3 16" xfId="23" xr:uid="{ABB68E1F-7519-4062-ADC8-A07BFCE505B4}"/>
    <cellStyle name="Normal 3 2" xfId="141" xr:uid="{DEDB4A33-12B8-4FA1-9A9D-8BE227F4B49A}"/>
    <cellStyle name="Normal 3 2 2" xfId="169" xr:uid="{74DCD6B2-C0FE-4726-B039-59E73D7E10AC}"/>
    <cellStyle name="Normal 3 3" xfId="160" xr:uid="{BEB1E83D-271F-480D-A582-241F653DE043}"/>
    <cellStyle name="Normal 3 4" xfId="151" xr:uid="{E058942C-F34E-48FF-A2F2-AC9F9BAEFF0B}"/>
    <cellStyle name="Normal 3 5" xfId="132" xr:uid="{A70FC3C1-4369-4726-B0BE-6DAE6C2A1BB6}"/>
    <cellStyle name="Normal 3 6" xfId="123" xr:uid="{EABDE8E4-33B8-473E-95A3-A95118AD68DD}"/>
    <cellStyle name="Normal 3 7" xfId="113" xr:uid="{E60FCC28-3DF4-4DAD-B0DD-7124ED4BD4A2}"/>
    <cellStyle name="Normal 3 8" xfId="103" xr:uid="{2042F2F2-5E1C-4A56-9DDC-D81C44DFF0B4}"/>
    <cellStyle name="Normal 3 9" xfId="93" xr:uid="{B1967D54-929C-42E6-A1D1-59BAA3B87D15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10" xfId="94" xr:uid="{F26A8A0F-6981-4926-A69B-F295DD479ECA}"/>
    <cellStyle name="Normal 6 11" xfId="84" xr:uid="{FEA438D8-8BCE-4EF0-9C00-B996D9652ADA}"/>
    <cellStyle name="Normal 6 12" xfId="74" xr:uid="{A783F9E6-95AC-470E-AAF7-8C069838582C}"/>
    <cellStyle name="Normal 6 13" xfId="64" xr:uid="{5E5B284B-65F3-44D3-9D23-B91E07C02D95}"/>
    <cellStyle name="Normal 6 14" xfId="54" xr:uid="{326EFAEE-B993-4CE2-9D1C-731BAB1DE8A8}"/>
    <cellStyle name="Normal 6 15" xfId="44" xr:uid="{D6210569-4D20-489E-99A1-79D1CE4D533D}"/>
    <cellStyle name="Normal 6 16" xfId="34" xr:uid="{A7C887A7-F893-445E-ABA8-58E445A91E73}"/>
    <cellStyle name="Normal 6 17" xfId="24" xr:uid="{B15CE781-DC5D-4A22-BDE3-E3E71B01F457}"/>
    <cellStyle name="Normal 6 2" xfId="15" xr:uid="{00000000-0005-0000-0000-000010000000}"/>
    <cellStyle name="Normal 6 2 10" xfId="85" xr:uid="{881F1A0B-4345-489A-B7A8-ACDC970D4C6C}"/>
    <cellStyle name="Normal 6 2 11" xfId="75" xr:uid="{164E8BAB-C8A1-435C-815C-9E0C5CFF73E5}"/>
    <cellStyle name="Normal 6 2 12" xfId="65" xr:uid="{163DDA1B-0639-4B79-A648-7A6AF27D4EE4}"/>
    <cellStyle name="Normal 6 2 13" xfId="55" xr:uid="{75217DD2-1EF2-40FC-AEF9-0C9DA24700CF}"/>
    <cellStyle name="Normal 6 2 14" xfId="45" xr:uid="{97EFF286-9651-481E-8C69-827A01DF069A}"/>
    <cellStyle name="Normal 6 2 15" xfId="35" xr:uid="{841CA635-E1B5-4E6E-9D54-6669F915B2DC}"/>
    <cellStyle name="Normal 6 2 16" xfId="25" xr:uid="{136D35AA-DAB2-4EE6-B4CB-E573B7429323}"/>
    <cellStyle name="Normal 6 2 2" xfId="143" xr:uid="{D5F34F51-7DDA-468A-96DA-A023A39EBC0A}"/>
    <cellStyle name="Normal 6 2 2 2" xfId="171" xr:uid="{B8AF3EA4-78A5-4E2F-A43A-5F737A5F3D94}"/>
    <cellStyle name="Normal 6 2 3" xfId="162" xr:uid="{0E0073F4-6E50-474B-A6C1-F52658606C86}"/>
    <cellStyle name="Normal 6 2 4" xfId="153" xr:uid="{B68256DD-CF38-427A-B5B1-DD094F34C10A}"/>
    <cellStyle name="Normal 6 2 5" xfId="134" xr:uid="{F9F0DD2B-5636-4987-BA89-0C41F5CBA86F}"/>
    <cellStyle name="Normal 6 2 6" xfId="125" xr:uid="{14B72AD0-4B98-47E8-8527-1DD9E9A5F5BE}"/>
    <cellStyle name="Normal 6 2 7" xfId="115" xr:uid="{64C8AD39-BC4C-485B-B7AF-2C5D72E72178}"/>
    <cellStyle name="Normal 6 2 8" xfId="105" xr:uid="{95FF9497-075E-47D3-B6DE-8A2091BF9384}"/>
    <cellStyle name="Normal 6 2 9" xfId="95" xr:uid="{7825ECAD-135B-4671-AD0E-D7BB1A92007E}"/>
    <cellStyle name="Normal 6 3" xfId="142" xr:uid="{0AEDC462-F8D9-4D62-9AFC-E7463ACC6578}"/>
    <cellStyle name="Normal 6 3 2" xfId="170" xr:uid="{4603F27B-5EFC-473A-B5DA-0CD28AE52418}"/>
    <cellStyle name="Normal 6 4" xfId="161" xr:uid="{4B933A61-D74C-463E-9A33-C8149258831C}"/>
    <cellStyle name="Normal 6 5" xfId="152" xr:uid="{2BD5AC74-AF5C-44FC-8E6F-28D151B78E10}"/>
    <cellStyle name="Normal 6 6" xfId="133" xr:uid="{26941AD7-C50F-4574-B4C7-3E91BB383F1D}"/>
    <cellStyle name="Normal 6 7" xfId="124" xr:uid="{492B5DA8-7376-4183-818B-448C2492FDED}"/>
    <cellStyle name="Normal 6 8" xfId="114" xr:uid="{B4A173DF-5728-4D8E-80AC-92F76AA5DF15}"/>
    <cellStyle name="Normal 6 9" xfId="104" xr:uid="{C00CD01E-7841-4C92-A53D-10DF3E4206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19050</xdr:rowOff>
    </xdr:from>
    <xdr:to>
      <xdr:col>0</xdr:col>
      <xdr:colOff>799338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53FDA7-CB31-4513-94FD-99B87E7EF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activeCell="G7" sqref="G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45</v>
      </c>
      <c r="B4" s="12">
        <f>SUM(B5:B11)</f>
        <v>76242620.310000002</v>
      </c>
      <c r="C4" s="12">
        <f>SUM(C5:C11)</f>
        <v>288630318.38</v>
      </c>
      <c r="D4" s="2"/>
    </row>
    <row r="5" spans="1:4" x14ac:dyDescent="0.2">
      <c r="A5" s="8" t="s">
        <v>1</v>
      </c>
      <c r="B5" s="13">
        <v>0</v>
      </c>
      <c r="C5" s="13">
        <v>0</v>
      </c>
      <c r="D5" s="4">
        <v>4110</v>
      </c>
    </row>
    <row r="6" spans="1:4" x14ac:dyDescent="0.2">
      <c r="A6" s="8" t="s">
        <v>34</v>
      </c>
      <c r="B6" s="13">
        <v>0</v>
      </c>
      <c r="C6" s="13">
        <v>0</v>
      </c>
      <c r="D6" s="4">
        <v>4120</v>
      </c>
    </row>
    <row r="7" spans="1:4" x14ac:dyDescent="0.2">
      <c r="A7" s="8" t="s">
        <v>11</v>
      </c>
      <c r="B7" s="13">
        <v>0</v>
      </c>
      <c r="C7" s="13">
        <v>0</v>
      </c>
      <c r="D7" s="4">
        <v>4130</v>
      </c>
    </row>
    <row r="8" spans="1:4" x14ac:dyDescent="0.2">
      <c r="A8" s="8" t="s">
        <v>2</v>
      </c>
      <c r="B8" s="13">
        <v>0</v>
      </c>
      <c r="C8" s="13">
        <v>0</v>
      </c>
      <c r="D8" s="4">
        <v>4140</v>
      </c>
    </row>
    <row r="9" spans="1:4" x14ac:dyDescent="0.2">
      <c r="A9" s="8" t="s">
        <v>46</v>
      </c>
      <c r="B9" s="13">
        <v>6547370.0599999996</v>
      </c>
      <c r="C9" s="13">
        <v>24516518.43</v>
      </c>
      <c r="D9" s="4">
        <v>4150</v>
      </c>
    </row>
    <row r="10" spans="1:4" x14ac:dyDescent="0.2">
      <c r="A10" s="8" t="s">
        <v>47</v>
      </c>
      <c r="B10" s="13">
        <v>0</v>
      </c>
      <c r="C10" s="13">
        <v>0</v>
      </c>
      <c r="D10" s="4">
        <v>4160</v>
      </c>
    </row>
    <row r="11" spans="1:4" ht="11.25" customHeight="1" x14ac:dyDescent="0.2">
      <c r="A11" s="8" t="s">
        <v>48</v>
      </c>
      <c r="B11" s="13">
        <v>69695250.25</v>
      </c>
      <c r="C11" s="13">
        <v>264113799.94999999</v>
      </c>
      <c r="D11" s="4">
        <v>4170</v>
      </c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7" t="s">
        <v>49</v>
      </c>
      <c r="B13" s="12">
        <f>SUM(B14:B15)</f>
        <v>0</v>
      </c>
      <c r="C13" s="12">
        <f>SUM(C14:C15)</f>
        <v>6282906.2300000004</v>
      </c>
      <c r="D13" s="2"/>
    </row>
    <row r="14" spans="1:4" ht="22.5" x14ac:dyDescent="0.2">
      <c r="A14" s="8" t="s">
        <v>50</v>
      </c>
      <c r="B14" s="13">
        <v>0</v>
      </c>
      <c r="C14" s="13">
        <v>0</v>
      </c>
      <c r="D14" s="4">
        <v>4210</v>
      </c>
    </row>
    <row r="15" spans="1:4" ht="11.25" customHeight="1" x14ac:dyDescent="0.2">
      <c r="A15" s="8" t="s">
        <v>51</v>
      </c>
      <c r="B15" s="13">
        <v>0</v>
      </c>
      <c r="C15" s="13">
        <v>6282906.2300000004</v>
      </c>
      <c r="D15" s="4">
        <v>4220</v>
      </c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40</v>
      </c>
      <c r="B17" s="12">
        <f>SUM(B18:B22)</f>
        <v>92581.88</v>
      </c>
      <c r="C17" s="12">
        <f>SUM(C18:C22)</f>
        <v>637579.99</v>
      </c>
      <c r="D17" s="2"/>
    </row>
    <row r="18" spans="1:5" ht="11.25" customHeight="1" x14ac:dyDescent="0.2">
      <c r="A18" s="8" t="s">
        <v>35</v>
      </c>
      <c r="B18" s="13">
        <v>0</v>
      </c>
      <c r="C18" s="13">
        <v>0</v>
      </c>
      <c r="D18" s="4">
        <v>4310</v>
      </c>
    </row>
    <row r="19" spans="1:5" ht="11.25" customHeight="1" x14ac:dyDescent="0.2">
      <c r="A19" s="8" t="s">
        <v>12</v>
      </c>
      <c r="B19" s="13">
        <v>0</v>
      </c>
      <c r="C19" s="13">
        <v>0</v>
      </c>
      <c r="D19" s="4">
        <v>4320</v>
      </c>
    </row>
    <row r="20" spans="1:5" ht="11.25" customHeight="1" x14ac:dyDescent="0.2">
      <c r="A20" s="8" t="s">
        <v>13</v>
      </c>
      <c r="B20" s="13">
        <v>0</v>
      </c>
      <c r="C20" s="13">
        <v>0</v>
      </c>
      <c r="D20" s="4">
        <v>4330</v>
      </c>
    </row>
    <row r="21" spans="1:5" ht="11.25" customHeight="1" x14ac:dyDescent="0.2">
      <c r="A21" s="8" t="s">
        <v>14</v>
      </c>
      <c r="B21" s="13">
        <v>0</v>
      </c>
      <c r="C21" s="13">
        <v>0</v>
      </c>
      <c r="D21" s="4">
        <v>4340</v>
      </c>
    </row>
    <row r="22" spans="1:5" ht="11.25" customHeight="1" x14ac:dyDescent="0.2">
      <c r="A22" s="8" t="s">
        <v>15</v>
      </c>
      <c r="B22" s="13">
        <v>92581.88</v>
      </c>
      <c r="C22" s="13">
        <v>637579.99</v>
      </c>
      <c r="D22" s="4">
        <v>4390</v>
      </c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9</v>
      </c>
      <c r="B24" s="12">
        <f>SUM(B4+B13+B17)</f>
        <v>76335202.189999998</v>
      </c>
      <c r="C24" s="14">
        <f>SUM(C4+C13+C17)</f>
        <v>295550804.60000002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8</v>
      </c>
      <c r="B26" s="11"/>
      <c r="C26" s="11"/>
      <c r="E26" s="1"/>
    </row>
    <row r="27" spans="1:5" ht="11.25" customHeight="1" x14ac:dyDescent="0.2">
      <c r="A27" s="7" t="s">
        <v>41</v>
      </c>
      <c r="B27" s="12">
        <f>SUM(B28:B30)</f>
        <v>38533861.75</v>
      </c>
      <c r="C27" s="12">
        <f>SUM(C28:C30)</f>
        <v>179101280.84999999</v>
      </c>
      <c r="D27" s="2"/>
    </row>
    <row r="28" spans="1:5" ht="11.25" customHeight="1" x14ac:dyDescent="0.2">
      <c r="A28" s="8" t="s">
        <v>36</v>
      </c>
      <c r="B28" s="13">
        <v>22697021.440000001</v>
      </c>
      <c r="C28" s="13">
        <v>93208510.859999999</v>
      </c>
      <c r="D28" s="4">
        <v>5110</v>
      </c>
    </row>
    <row r="29" spans="1:5" ht="11.25" customHeight="1" x14ac:dyDescent="0.2">
      <c r="A29" s="8" t="s">
        <v>16</v>
      </c>
      <c r="B29" s="13">
        <v>3150191.48</v>
      </c>
      <c r="C29" s="13">
        <v>23062002.91</v>
      </c>
      <c r="D29" s="4">
        <v>5120</v>
      </c>
    </row>
    <row r="30" spans="1:5" ht="11.25" customHeight="1" x14ac:dyDescent="0.2">
      <c r="A30" s="8" t="s">
        <v>17</v>
      </c>
      <c r="B30" s="13">
        <v>12686648.83</v>
      </c>
      <c r="C30" s="13">
        <v>62830767.079999998</v>
      </c>
      <c r="D30" s="4">
        <v>5130</v>
      </c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52</v>
      </c>
      <c r="B32" s="12">
        <f>SUM(B33:B41)</f>
        <v>0</v>
      </c>
      <c r="C32" s="12">
        <f>SUM(C33:C41)</f>
        <v>76992.100000000006</v>
      </c>
      <c r="D32" s="2"/>
    </row>
    <row r="33" spans="1:4" ht="11.25" customHeight="1" x14ac:dyDescent="0.2">
      <c r="A33" s="8" t="s">
        <v>18</v>
      </c>
      <c r="B33" s="13">
        <v>0</v>
      </c>
      <c r="C33" s="13">
        <v>0</v>
      </c>
      <c r="D33" s="4">
        <v>5210</v>
      </c>
    </row>
    <row r="34" spans="1:4" ht="11.25" customHeight="1" x14ac:dyDescent="0.2">
      <c r="A34" s="8" t="s">
        <v>19</v>
      </c>
      <c r="B34" s="13">
        <v>0</v>
      </c>
      <c r="C34" s="13">
        <v>0</v>
      </c>
      <c r="D34" s="4">
        <v>5220</v>
      </c>
    </row>
    <row r="35" spans="1:4" ht="11.25" customHeight="1" x14ac:dyDescent="0.2">
      <c r="A35" s="8" t="s">
        <v>20</v>
      </c>
      <c r="B35" s="13">
        <v>0</v>
      </c>
      <c r="C35" s="13">
        <v>0</v>
      </c>
      <c r="D35" s="4">
        <v>5230</v>
      </c>
    </row>
    <row r="36" spans="1:4" ht="11.25" customHeight="1" x14ac:dyDescent="0.2">
      <c r="A36" s="8" t="s">
        <v>21</v>
      </c>
      <c r="B36" s="13">
        <v>0</v>
      </c>
      <c r="C36" s="13">
        <v>76992.100000000006</v>
      </c>
      <c r="D36" s="4">
        <v>5240</v>
      </c>
    </row>
    <row r="37" spans="1:4" ht="11.25" customHeight="1" x14ac:dyDescent="0.2">
      <c r="A37" s="8" t="s">
        <v>22</v>
      </c>
      <c r="B37" s="13">
        <v>0</v>
      </c>
      <c r="C37" s="13">
        <v>0</v>
      </c>
      <c r="D37" s="4">
        <v>5250</v>
      </c>
    </row>
    <row r="38" spans="1:4" ht="11.25" customHeight="1" x14ac:dyDescent="0.2">
      <c r="A38" s="8" t="s">
        <v>23</v>
      </c>
      <c r="B38" s="13">
        <v>0</v>
      </c>
      <c r="C38" s="13">
        <v>0</v>
      </c>
      <c r="D38" s="4">
        <v>5260</v>
      </c>
    </row>
    <row r="39" spans="1:4" ht="11.25" customHeight="1" x14ac:dyDescent="0.2">
      <c r="A39" s="8" t="s">
        <v>24</v>
      </c>
      <c r="B39" s="13">
        <v>0</v>
      </c>
      <c r="C39" s="13">
        <v>0</v>
      </c>
      <c r="D39" s="4">
        <v>5270</v>
      </c>
    </row>
    <row r="40" spans="1:4" ht="11.25" customHeight="1" x14ac:dyDescent="0.2">
      <c r="A40" s="8" t="s">
        <v>6</v>
      </c>
      <c r="B40" s="13">
        <v>0</v>
      </c>
      <c r="C40" s="13">
        <v>0</v>
      </c>
      <c r="D40" s="4">
        <v>5280</v>
      </c>
    </row>
    <row r="41" spans="1:4" ht="11.25" customHeight="1" x14ac:dyDescent="0.2">
      <c r="A41" s="8" t="s">
        <v>25</v>
      </c>
      <c r="B41" s="13">
        <v>0</v>
      </c>
      <c r="C41" s="13">
        <v>0</v>
      </c>
      <c r="D41" s="4">
        <v>5290</v>
      </c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10</v>
      </c>
      <c r="B43" s="12">
        <f>SUM(B44:B46)</f>
        <v>0</v>
      </c>
      <c r="C43" s="12">
        <f>SUM(C44:C46)</f>
        <v>0</v>
      </c>
      <c r="D43" s="2"/>
    </row>
    <row r="44" spans="1:4" ht="11.25" customHeight="1" x14ac:dyDescent="0.2">
      <c r="A44" s="8" t="s">
        <v>3</v>
      </c>
      <c r="B44" s="13">
        <v>0</v>
      </c>
      <c r="C44" s="13">
        <v>0</v>
      </c>
      <c r="D44" s="4">
        <v>5310</v>
      </c>
    </row>
    <row r="45" spans="1:4" ht="11.25" customHeight="1" x14ac:dyDescent="0.2">
      <c r="A45" s="8" t="s">
        <v>4</v>
      </c>
      <c r="B45" s="13">
        <v>0</v>
      </c>
      <c r="C45" s="13">
        <v>0</v>
      </c>
      <c r="D45" s="4">
        <v>5320</v>
      </c>
    </row>
    <row r="46" spans="1:4" ht="11.25" customHeight="1" x14ac:dyDescent="0.2">
      <c r="A46" s="8" t="s">
        <v>5</v>
      </c>
      <c r="B46" s="13">
        <v>0</v>
      </c>
      <c r="C46" s="13">
        <v>0</v>
      </c>
      <c r="D46" s="4">
        <v>5330</v>
      </c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42</v>
      </c>
      <c r="B48" s="12">
        <f>SUM(B49:B53)</f>
        <v>0</v>
      </c>
      <c r="C48" s="12">
        <f>SUM(C49:C53)</f>
        <v>0</v>
      </c>
      <c r="D48" s="2"/>
    </row>
    <row r="49" spans="1:5" ht="11.25" customHeight="1" x14ac:dyDescent="0.2">
      <c r="A49" s="8" t="s">
        <v>26</v>
      </c>
      <c r="B49" s="13">
        <v>0</v>
      </c>
      <c r="C49" s="13">
        <v>0</v>
      </c>
      <c r="D49" s="4">
        <v>5410</v>
      </c>
    </row>
    <row r="50" spans="1:5" ht="11.25" customHeight="1" x14ac:dyDescent="0.2">
      <c r="A50" s="8" t="s">
        <v>27</v>
      </c>
      <c r="B50" s="13">
        <v>0</v>
      </c>
      <c r="C50" s="13">
        <v>0</v>
      </c>
      <c r="D50" s="4">
        <v>5420</v>
      </c>
    </row>
    <row r="51" spans="1:5" ht="11.25" customHeight="1" x14ac:dyDescent="0.2">
      <c r="A51" s="8" t="s">
        <v>28</v>
      </c>
      <c r="B51" s="13">
        <v>0</v>
      </c>
      <c r="C51" s="13">
        <v>0</v>
      </c>
      <c r="D51" s="4">
        <v>5430</v>
      </c>
    </row>
    <row r="52" spans="1:5" ht="11.25" customHeight="1" x14ac:dyDescent="0.2">
      <c r="A52" s="8" t="s">
        <v>29</v>
      </c>
      <c r="B52" s="13">
        <v>0</v>
      </c>
      <c r="C52" s="13">
        <v>0</v>
      </c>
      <c r="D52" s="4">
        <v>5440</v>
      </c>
    </row>
    <row r="53" spans="1:5" ht="11.25" customHeight="1" x14ac:dyDescent="0.2">
      <c r="A53" s="8" t="s">
        <v>30</v>
      </c>
      <c r="B53" s="13">
        <v>0</v>
      </c>
      <c r="C53" s="13">
        <v>0</v>
      </c>
      <c r="D53" s="4">
        <v>5450</v>
      </c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43</v>
      </c>
      <c r="B55" s="12">
        <f>SUM(B56:B59)</f>
        <v>21.22</v>
      </c>
      <c r="C55" s="12">
        <f>SUM(C56:C59)</f>
        <v>26963016.07</v>
      </c>
      <c r="D55" s="2"/>
    </row>
    <row r="56" spans="1:5" ht="11.25" customHeight="1" x14ac:dyDescent="0.2">
      <c r="A56" s="8" t="s">
        <v>31</v>
      </c>
      <c r="B56" s="13">
        <v>0</v>
      </c>
      <c r="C56" s="13">
        <v>26963003.050000001</v>
      </c>
      <c r="D56" s="4">
        <v>5510</v>
      </c>
    </row>
    <row r="57" spans="1:5" ht="11.25" customHeight="1" x14ac:dyDescent="0.2">
      <c r="A57" s="8" t="s">
        <v>7</v>
      </c>
      <c r="B57" s="13">
        <v>0</v>
      </c>
      <c r="C57" s="13">
        <v>0</v>
      </c>
      <c r="D57" s="4">
        <v>5520</v>
      </c>
    </row>
    <row r="58" spans="1:5" ht="11.25" customHeight="1" x14ac:dyDescent="0.2">
      <c r="A58" s="8" t="s">
        <v>32</v>
      </c>
      <c r="B58" s="13">
        <v>0</v>
      </c>
      <c r="C58" s="13">
        <v>0</v>
      </c>
      <c r="D58" s="4">
        <v>5530</v>
      </c>
    </row>
    <row r="59" spans="1:5" ht="11.25" customHeight="1" x14ac:dyDescent="0.2">
      <c r="A59" s="8" t="s">
        <v>33</v>
      </c>
      <c r="B59" s="13">
        <v>21.22</v>
      </c>
      <c r="C59" s="13">
        <v>13.02</v>
      </c>
      <c r="D59" s="4">
        <v>5590</v>
      </c>
    </row>
    <row r="60" spans="1:5" ht="11.25" customHeight="1" x14ac:dyDescent="0.2">
      <c r="A60" s="8"/>
      <c r="B60" s="11"/>
      <c r="C60" s="11"/>
      <c r="D60" s="2"/>
    </row>
    <row r="61" spans="1:5" ht="11.25" customHeight="1" x14ac:dyDescent="0.2">
      <c r="A61" s="7" t="s">
        <v>39</v>
      </c>
      <c r="B61" s="12">
        <f>SUM(B62)</f>
        <v>0</v>
      </c>
      <c r="C61" s="12">
        <f>SUM(C62)</f>
        <v>159133.39000000001</v>
      </c>
      <c r="D61" s="2"/>
    </row>
    <row r="62" spans="1:5" ht="11.25" customHeight="1" x14ac:dyDescent="0.2">
      <c r="A62" s="8" t="s">
        <v>37</v>
      </c>
      <c r="B62" s="13">
        <v>0</v>
      </c>
      <c r="C62" s="13">
        <v>159133.39000000001</v>
      </c>
      <c r="D62" s="4">
        <v>5610</v>
      </c>
    </row>
    <row r="63" spans="1:5" ht="11.25" customHeight="1" x14ac:dyDescent="0.2">
      <c r="A63" s="9"/>
      <c r="B63" s="11"/>
      <c r="C63" s="11"/>
      <c r="D63" s="2"/>
    </row>
    <row r="64" spans="1:5" ht="11.25" customHeight="1" x14ac:dyDescent="0.2">
      <c r="A64" s="6" t="s">
        <v>44</v>
      </c>
      <c r="B64" s="12">
        <f>B61+B55+B48+B43+B32+B27</f>
        <v>38533882.969999999</v>
      </c>
      <c r="C64" s="14">
        <f>C61+C55+C48+C43+C32+C27</f>
        <v>206300422.41</v>
      </c>
      <c r="D64" s="2"/>
      <c r="E64" s="2"/>
    </row>
    <row r="65" spans="1:8" ht="11.25" customHeight="1" x14ac:dyDescent="0.2">
      <c r="A65" s="10"/>
      <c r="B65" s="11"/>
      <c r="C65" s="11"/>
      <c r="D65" s="2"/>
      <c r="E65" s="2"/>
    </row>
    <row r="66" spans="1:8" s="2" customFormat="1" x14ac:dyDescent="0.2">
      <c r="A66" s="6" t="s">
        <v>38</v>
      </c>
      <c r="B66" s="12">
        <f>B24-B64</f>
        <v>37801319.219999999</v>
      </c>
      <c r="C66" s="12">
        <f>C24-C64</f>
        <v>89250382.190000027</v>
      </c>
      <c r="E66" s="1"/>
    </row>
    <row r="67" spans="1:8" s="2" customFormat="1" x14ac:dyDescent="0.2">
      <c r="A67" s="9"/>
      <c r="B67" s="11"/>
      <c r="C67" s="11"/>
      <c r="E67" s="1"/>
    </row>
    <row r="68" spans="1:8" s="3" customFormat="1" x14ac:dyDescent="0.2">
      <c r="A68" s="17"/>
      <c r="B68" s="1"/>
      <c r="C68" s="1"/>
      <c r="D68" s="2"/>
      <c r="E68" s="1"/>
      <c r="F68" s="1"/>
      <c r="G68" s="1"/>
      <c r="H68" s="1"/>
    </row>
    <row r="69" spans="1:8" ht="12.75" x14ac:dyDescent="0.2">
      <c r="A69" s="16" t="s">
        <v>54</v>
      </c>
      <c r="B69"/>
      <c r="C69"/>
    </row>
    <row r="74" spans="1:8" x14ac:dyDescent="0.2">
      <c r="A74" s="15"/>
      <c r="B74" s="21"/>
      <c r="C74" s="21"/>
    </row>
    <row r="75" spans="1:8" x14ac:dyDescent="0.2">
      <c r="A75" s="15"/>
      <c r="B75" s="21"/>
      <c r="C75" s="21"/>
    </row>
  </sheetData>
  <sheetProtection formatCells="0" formatColumns="0" formatRows="0" autoFilter="0"/>
  <mergeCells count="3">
    <mergeCell ref="A1:C1"/>
    <mergeCell ref="B75:C75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2024-05-03T15:25:51Z</cp:lastPrinted>
  <dcterms:created xsi:type="dcterms:W3CDTF">2012-12-11T20:29:16Z</dcterms:created>
  <dcterms:modified xsi:type="dcterms:W3CDTF">2024-05-03T15:25:58Z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