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BFF4A7B2-CF47-40DF-A5F9-7B76E6DDE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<sst xmlns="http://schemas.openxmlformats.org/spreadsheetml/2006/main" count="56" uniqueCount="56">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</sst>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577AD192-02E3-4B77-A160-26CCD02C8EA5}"/>
    <cellStyle name="Millares 2 2 3" xfId="18" xr:uid="{B4A9CDB4-5CAE-4664-9E4F-C77DBEFDC37E}"/>
    <cellStyle name="Millares 2 3" xfId="4" xr:uid="{00000000-0005-0000-0000-000003000000}"/>
    <cellStyle name="Millares 2 3 2" xfId="29" xr:uid="{91046032-1751-485B-9704-3F496FEECCEE}"/>
    <cellStyle name="Millares 2 3 3" xfId="19" xr:uid="{7758F7A7-890D-4FFC-B3E2-E25B1F695009}"/>
    <cellStyle name="Millares 2 4" xfId="16" xr:uid="{00000000-0005-0000-0000-000004000000}"/>
    <cellStyle name="Millares 2 4 2" xfId="36" xr:uid="{D7334EDD-D76E-438D-9A26-8A5DAF47B287}"/>
    <cellStyle name="Millares 2 4 3" xfId="26" xr:uid="{AC6DFA81-1FFD-4951-93B6-30FEA616B530}"/>
    <cellStyle name="Millares 2 5" xfId="27" xr:uid="{C33E7D64-66D0-4FA9-BF1B-284ED2A7A580}"/>
    <cellStyle name="Millares 2 6" xfId="17" xr:uid="{AFA13AAD-E55D-44DA-912E-A6FDB7A944FF}"/>
    <cellStyle name="Millares 3" xfId="5" xr:uid="{00000000-0005-0000-0000-000005000000}"/>
    <cellStyle name="Millares 3 2" xfId="30" xr:uid="{9A851FB9-E3BF-4AF5-AE32-FC03DEE337AA}"/>
    <cellStyle name="Millares 3 3" xfId="20" xr:uid="{A518F629-CE57-400C-BC68-486A3D83794A}"/>
    <cellStyle name="Moneda 2" xfId="6" xr:uid="{00000000-0005-0000-0000-000006000000}"/>
    <cellStyle name="Moneda 2 2" xfId="31" xr:uid="{DA2CB5AE-48E1-4FA8-8972-0BEFE7EC4C31}"/>
    <cellStyle name="Moneda 2 3" xfId="21" xr:uid="{0CBDE4F3-8E20-43CB-BA1B-FF722E98BFBF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34242D94-979E-4B73-82CE-2036F03C767F}"/>
    <cellStyle name="Normal 2 4" xfId="22" xr:uid="{7D009CFC-3F58-4928-81B4-9FD36D1C8598}"/>
    <cellStyle name="Normal 3" xfId="9" xr:uid="{00000000-0005-0000-0000-00000A000000}"/>
    <cellStyle name="Normal 3 2" xfId="33" xr:uid="{184455C9-D5D4-4893-8B7E-EB78377FAB8A}"/>
    <cellStyle name="Normal 3 3" xfId="23" xr:uid="{45D97465-055F-4D9A-AF34-947F9215E9C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E6B8D455-8605-4726-8002-BCE53A02ABF0}"/>
    <cellStyle name="Normal 6 2 3" xfId="25" xr:uid="{A249BAA7-BE2E-4199-87C9-5C94FC93C135}"/>
    <cellStyle name="Normal 6 3" xfId="34" xr:uid="{7A342553-D373-4C49-9A07-8234CC41DA74}"/>
    <cellStyle name="Normal 6 4" xfId="24" xr:uid="{4FF52A41-6317-4954-94F6-39FD1C9A6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27716</xdr:rowOff>
    </xdr:from>
    <xdr:to>
      <xdr:col>0</xdr:col>
      <xdr:colOff>1504950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F776E-3E90-4045-95AB-5C53C2B6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7716"/>
          <a:ext cx="542925" cy="536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1"/>
      <c r="C3" s="11"/>
    </row>
    <row r="4" spans="1:4" x14ac:dyDescent="0.2">
      <c r="A4" s="7" t="s">
        <v>45</v>
      </c>
      <c r="B4" s="12">
        <f>SUM(B5:B11)</f>
        <v>152865901.55000001</v>
      </c>
      <c r="C4" s="12">
        <f>SUM(C5:C11)</f>
        <v>318182655.56</v>
      </c>
      <c r="D4" s="2"/>
    </row>
    <row r="5" spans="1:4" x14ac:dyDescent="0.2">
      <c r="A5" s="8" t="s">
        <v>1</v>
      </c>
      <c r="B5" s="13">
        <v>0</v>
      </c>
      <c r="C5" s="13">
        <v>0</v>
      </c>
      <c r="D5" s="4">
        <v>4110</v>
      </c>
    </row>
    <row r="6" spans="1:4" x14ac:dyDescent="0.2">
      <c r="A6" s="8" t="s">
        <v>34</v>
      </c>
      <c r="B6" s="13">
        <v>0</v>
      </c>
      <c r="C6" s="13">
        <v>0</v>
      </c>
      <c r="D6" s="4">
        <v>4120</v>
      </c>
    </row>
    <row r="7" spans="1:4" x14ac:dyDescent="0.2">
      <c r="A7" s="8" t="s">
        <v>11</v>
      </c>
      <c r="B7" s="13">
        <v>0</v>
      </c>
      <c r="C7" s="13">
        <v>0</v>
      </c>
      <c r="D7" s="4">
        <v>4130</v>
      </c>
    </row>
    <row r="8" spans="1:4" x14ac:dyDescent="0.2">
      <c r="A8" s="8" t="s">
        <v>2</v>
      </c>
      <c r="B8" s="13">
        <v>0</v>
      </c>
      <c r="C8" s="13">
        <v>0</v>
      </c>
      <c r="D8" s="4">
        <v>4140</v>
      </c>
    </row>
    <row r="9" spans="1:4" x14ac:dyDescent="0.2">
      <c r="A9" s="8" t="s">
        <v>46</v>
      </c>
      <c r="B9" s="13">
        <v>0</v>
      </c>
      <c r="C9" s="13">
        <v>25590316.140000001</v>
      </c>
      <c r="D9" s="4">
        <v>4150</v>
      </c>
    </row>
    <row r="10" spans="1:4" x14ac:dyDescent="0.2">
      <c r="A10" s="8" t="s">
        <v>47</v>
      </c>
      <c r="B10" s="13">
        <v>0</v>
      </c>
      <c r="C10" s="13">
        <v>0</v>
      </c>
      <c r="D10" s="4">
        <v>4160</v>
      </c>
    </row>
    <row r="11" spans="1:4" ht="11.25" customHeight="1" x14ac:dyDescent="0.2">
      <c r="A11" s="8" t="s">
        <v>48</v>
      </c>
      <c r="B11" s="13">
        <v>152865901.55000001</v>
      </c>
      <c r="C11" s="13">
        <v>292592339.42000002</v>
      </c>
      <c r="D11" s="4">
        <v>4170</v>
      </c>
    </row>
    <row r="12" spans="1:4" ht="11.25" customHeight="1" x14ac:dyDescent="0.2">
      <c r="A12" s="8"/>
      <c r="B12" s="11"/>
      <c r="C12" s="11"/>
      <c r="D12" s="2"/>
    </row>
    <row r="13" spans="1:4" ht="33.75" x14ac:dyDescent="0.2">
      <c r="A13" s="7" t="s">
        <v>49</v>
      </c>
      <c r="B13" s="12">
        <f>SUM(B14:B15)</f>
        <v>0</v>
      </c>
      <c r="C13" s="12">
        <f>SUM(C14:C15)</f>
        <v>7437369.6500000004</v>
      </c>
      <c r="D13" s="2"/>
    </row>
    <row r="14" spans="1:4" ht="22.5" x14ac:dyDescent="0.2">
      <c r="A14" s="8" t="s">
        <v>50</v>
      </c>
      <c r="B14" s="13">
        <v>0</v>
      </c>
      <c r="C14" s="13">
        <v>0</v>
      </c>
      <c r="D14" s="4">
        <v>4210</v>
      </c>
    </row>
    <row r="15" spans="1:4" ht="11.25" customHeight="1" x14ac:dyDescent="0.2">
      <c r="A15" s="8" t="s">
        <v>51</v>
      </c>
      <c r="B15" s="13">
        <v>0</v>
      </c>
      <c r="C15" s="13">
        <v>7437369.6500000004</v>
      </c>
      <c r="D15" s="4">
        <v>4220</v>
      </c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40</v>
      </c>
      <c r="B17" s="12">
        <f>SUM(B18:B22)</f>
        <v>8400206.3499999996</v>
      </c>
      <c r="C17" s="12">
        <f>SUM(C18:C22)</f>
        <v>321921.46000000002</v>
      </c>
      <c r="D17" s="2"/>
    </row>
    <row r="18" spans="1:5" ht="11.25" customHeight="1" x14ac:dyDescent="0.2">
      <c r="A18" s="8" t="s">
        <v>35</v>
      </c>
      <c r="B18" s="13">
        <v>0</v>
      </c>
      <c r="C18" s="13">
        <v>0</v>
      </c>
      <c r="D18" s="4">
        <v>4310</v>
      </c>
    </row>
    <row r="19" spans="1:5" ht="11.25" customHeight="1" x14ac:dyDescent="0.2">
      <c r="A19" s="8" t="s">
        <v>12</v>
      </c>
      <c r="B19" s="13">
        <v>0</v>
      </c>
      <c r="C19" s="13">
        <v>0</v>
      </c>
      <c r="D19" s="4">
        <v>4320</v>
      </c>
    </row>
    <row r="20" spans="1:5" ht="11.25" customHeight="1" x14ac:dyDescent="0.2">
      <c r="A20" s="8" t="s">
        <v>13</v>
      </c>
      <c r="B20" s="13">
        <v>0</v>
      </c>
      <c r="C20" s="13">
        <v>0</v>
      </c>
      <c r="D20" s="4">
        <v>4330</v>
      </c>
    </row>
    <row r="21" spans="1:5" ht="11.25" customHeight="1" x14ac:dyDescent="0.2">
      <c r="A21" s="8" t="s">
        <v>14</v>
      </c>
      <c r="B21" s="13">
        <v>0</v>
      </c>
      <c r="C21" s="13">
        <v>0</v>
      </c>
      <c r="D21" s="4">
        <v>4340</v>
      </c>
    </row>
    <row r="22" spans="1:5" ht="11.25" customHeight="1" x14ac:dyDescent="0.2">
      <c r="A22" s="8" t="s">
        <v>15</v>
      </c>
      <c r="B22" s="13">
        <v>8400206.3499999996</v>
      </c>
      <c r="C22" s="13">
        <v>321921.46000000002</v>
      </c>
      <c r="D22" s="4">
        <v>4390</v>
      </c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9</v>
      </c>
      <c r="B24" s="12">
        <f>SUM(B4+B13+B17)</f>
        <v>161266107.90000001</v>
      </c>
      <c r="C24" s="14">
        <f>SUM(C4+C13+C17)</f>
        <v>325941946.66999996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8</v>
      </c>
      <c r="B26" s="11"/>
      <c r="C26" s="11"/>
      <c r="E26" s="1"/>
    </row>
    <row r="27" spans="1:5" ht="11.25" customHeight="1" x14ac:dyDescent="0.2">
      <c r="A27" s="7" t="s">
        <v>41</v>
      </c>
      <c r="B27" s="12">
        <f>SUM(B28:B30)</f>
        <v>95008506.120000005</v>
      </c>
      <c r="C27" s="12">
        <f>SUM(C28:C30)</f>
        <v>190581230.05000001</v>
      </c>
      <c r="D27" s="2"/>
    </row>
    <row r="28" spans="1:5" ht="11.25" customHeight="1" x14ac:dyDescent="0.2">
      <c r="A28" s="8" t="s">
        <v>36</v>
      </c>
      <c r="B28" s="13">
        <v>52111784.270000003</v>
      </c>
      <c r="C28" s="13">
        <v>101761578.36</v>
      </c>
      <c r="D28" s="4">
        <v>5110</v>
      </c>
    </row>
    <row r="29" spans="1:5" ht="11.25" customHeight="1" x14ac:dyDescent="0.2">
      <c r="A29" s="8" t="s">
        <v>16</v>
      </c>
      <c r="B29" s="13">
        <v>8759508.0199999996</v>
      </c>
      <c r="C29" s="13">
        <v>21896283.620000001</v>
      </c>
      <c r="D29" s="4">
        <v>5120</v>
      </c>
    </row>
    <row r="30" spans="1:5" ht="11.25" customHeight="1" x14ac:dyDescent="0.2">
      <c r="A30" s="8" t="s">
        <v>17</v>
      </c>
      <c r="B30" s="13">
        <v>34137213.829999998</v>
      </c>
      <c r="C30" s="13">
        <v>66923368.07</v>
      </c>
      <c r="D30" s="4">
        <v>5130</v>
      </c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52</v>
      </c>
      <c r="B32" s="12">
        <f>SUM(B33:B41)</f>
        <v>0</v>
      </c>
      <c r="C32" s="12">
        <f>SUM(C33:C41)</f>
        <v>45065.66</v>
      </c>
      <c r="D32" s="2"/>
    </row>
    <row r="33" spans="1:4" ht="11.25" customHeight="1" x14ac:dyDescent="0.2">
      <c r="A33" s="8" t="s">
        <v>18</v>
      </c>
      <c r="B33" s="13">
        <v>0</v>
      </c>
      <c r="C33" s="13">
        <v>0</v>
      </c>
      <c r="D33" s="4">
        <v>5210</v>
      </c>
    </row>
    <row r="34" spans="1:4" ht="11.25" customHeight="1" x14ac:dyDescent="0.2">
      <c r="A34" s="8" t="s">
        <v>19</v>
      </c>
      <c r="B34" s="13">
        <v>0</v>
      </c>
      <c r="C34" s="13">
        <v>0</v>
      </c>
      <c r="D34" s="4">
        <v>5220</v>
      </c>
    </row>
    <row r="35" spans="1:4" ht="11.25" customHeight="1" x14ac:dyDescent="0.2">
      <c r="A35" s="8" t="s">
        <v>20</v>
      </c>
      <c r="B35" s="13">
        <v>0</v>
      </c>
      <c r="C35" s="13">
        <v>0</v>
      </c>
      <c r="D35" s="4">
        <v>5230</v>
      </c>
    </row>
    <row r="36" spans="1:4" ht="11.25" customHeight="1" x14ac:dyDescent="0.2">
      <c r="A36" s="8" t="s">
        <v>21</v>
      </c>
      <c r="B36" s="13">
        <v>0</v>
      </c>
      <c r="C36" s="13">
        <v>45065.66</v>
      </c>
      <c r="D36" s="4">
        <v>5240</v>
      </c>
    </row>
    <row r="37" spans="1:4" ht="11.25" customHeight="1" x14ac:dyDescent="0.2">
      <c r="A37" s="8" t="s">
        <v>22</v>
      </c>
      <c r="B37" s="13">
        <v>0</v>
      </c>
      <c r="C37" s="13">
        <v>0</v>
      </c>
      <c r="D37" s="4">
        <v>5250</v>
      </c>
    </row>
    <row r="38" spans="1:4" ht="11.25" customHeight="1" x14ac:dyDescent="0.2">
      <c r="A38" s="8" t="s">
        <v>23</v>
      </c>
      <c r="B38" s="13">
        <v>0</v>
      </c>
      <c r="C38" s="13">
        <v>0</v>
      </c>
      <c r="D38" s="4">
        <v>5260</v>
      </c>
    </row>
    <row r="39" spans="1:4" ht="11.25" customHeight="1" x14ac:dyDescent="0.2">
      <c r="A39" s="8" t="s">
        <v>24</v>
      </c>
      <c r="B39" s="13">
        <v>0</v>
      </c>
      <c r="C39" s="13">
        <v>0</v>
      </c>
      <c r="D39" s="4">
        <v>5270</v>
      </c>
    </row>
    <row r="40" spans="1:4" ht="11.25" customHeight="1" x14ac:dyDescent="0.2">
      <c r="A40" s="8" t="s">
        <v>6</v>
      </c>
      <c r="B40" s="13">
        <v>0</v>
      </c>
      <c r="C40" s="13">
        <v>0</v>
      </c>
      <c r="D40" s="4">
        <v>5280</v>
      </c>
    </row>
    <row r="41" spans="1:4" ht="11.25" customHeight="1" x14ac:dyDescent="0.2">
      <c r="A41" s="8" t="s">
        <v>25</v>
      </c>
      <c r="B41" s="13">
        <v>0</v>
      </c>
      <c r="C41" s="13">
        <v>0</v>
      </c>
      <c r="D41" s="4">
        <v>5290</v>
      </c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10</v>
      </c>
      <c r="B43" s="12">
        <f>SUM(B44:B46)</f>
        <v>0</v>
      </c>
      <c r="C43" s="12">
        <f>SUM(C44:C46)</f>
        <v>0</v>
      </c>
      <c r="D43" s="2"/>
    </row>
    <row r="44" spans="1:4" ht="11.25" customHeight="1" x14ac:dyDescent="0.2">
      <c r="A44" s="8" t="s">
        <v>3</v>
      </c>
      <c r="B44" s="13">
        <v>0</v>
      </c>
      <c r="C44" s="13">
        <v>0</v>
      </c>
      <c r="D44" s="4">
        <v>5310</v>
      </c>
    </row>
    <row r="45" spans="1:4" ht="11.25" customHeight="1" x14ac:dyDescent="0.2">
      <c r="A45" s="8" t="s">
        <v>4</v>
      </c>
      <c r="B45" s="13">
        <v>0</v>
      </c>
      <c r="C45" s="13">
        <v>0</v>
      </c>
      <c r="D45" s="4">
        <v>5320</v>
      </c>
    </row>
    <row r="46" spans="1:4" ht="11.25" customHeight="1" x14ac:dyDescent="0.2">
      <c r="A46" s="8" t="s">
        <v>5</v>
      </c>
      <c r="B46" s="13">
        <v>0</v>
      </c>
      <c r="C46" s="13">
        <v>0</v>
      </c>
      <c r="D46" s="4">
        <v>5330</v>
      </c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42</v>
      </c>
      <c r="B48" s="12">
        <f>SUM(B49:B53)</f>
        <v>0</v>
      </c>
      <c r="C48" s="12">
        <f>SUM(C49:C53)</f>
        <v>0</v>
      </c>
      <c r="D48" s="2"/>
    </row>
    <row r="49" spans="1:5" ht="11.25" customHeight="1" x14ac:dyDescent="0.2">
      <c r="A49" s="8" t="s">
        <v>26</v>
      </c>
      <c r="B49" s="13">
        <v>0</v>
      </c>
      <c r="C49" s="13">
        <v>0</v>
      </c>
      <c r="D49" s="4">
        <v>5410</v>
      </c>
    </row>
    <row r="50" spans="1:5" ht="11.25" customHeight="1" x14ac:dyDescent="0.2">
      <c r="A50" s="8" t="s">
        <v>27</v>
      </c>
      <c r="B50" s="13">
        <v>0</v>
      </c>
      <c r="C50" s="13">
        <v>0</v>
      </c>
      <c r="D50" s="4">
        <v>5420</v>
      </c>
    </row>
    <row r="51" spans="1:5" ht="11.25" customHeight="1" x14ac:dyDescent="0.2">
      <c r="A51" s="8" t="s">
        <v>28</v>
      </c>
      <c r="B51" s="13">
        <v>0</v>
      </c>
      <c r="C51" s="13">
        <v>0</v>
      </c>
      <c r="D51" s="4">
        <v>5430</v>
      </c>
    </row>
    <row r="52" spans="1:5" ht="11.25" customHeight="1" x14ac:dyDescent="0.2">
      <c r="A52" s="8" t="s">
        <v>29</v>
      </c>
      <c r="B52" s="13">
        <v>0</v>
      </c>
      <c r="C52" s="13">
        <v>0</v>
      </c>
      <c r="D52" s="4">
        <v>5440</v>
      </c>
    </row>
    <row r="53" spans="1:5" ht="11.25" customHeight="1" x14ac:dyDescent="0.2">
      <c r="A53" s="8" t="s">
        <v>30</v>
      </c>
      <c r="B53" s="13">
        <v>0</v>
      </c>
      <c r="C53" s="13">
        <v>0</v>
      </c>
      <c r="D53" s="4">
        <v>5450</v>
      </c>
    </row>
    <row r="54" spans="1:5" ht="11.25" customHeight="1" x14ac:dyDescent="0.2">
      <c r="A54" s="8"/>
      <c r="B54" s="11"/>
      <c r="C54" s="11"/>
      <c r="D54" s="2"/>
    </row>
    <row r="55" spans="1:5" ht="11.25" customHeight="1" x14ac:dyDescent="0.2">
      <c r="A55" s="7" t="s">
        <v>43</v>
      </c>
      <c r="B55" s="12">
        <f>SUM(B56:B59)</f>
        <v>5.01</v>
      </c>
      <c r="C55" s="12">
        <f>SUM(C56:C59)</f>
        <v>37279100.379999995</v>
      </c>
      <c r="D55" s="2"/>
    </row>
    <row r="56" spans="1:5" ht="11.25" customHeight="1" x14ac:dyDescent="0.2">
      <c r="A56" s="8" t="s">
        <v>31</v>
      </c>
      <c r="B56" s="13">
        <v>0</v>
      </c>
      <c r="C56" s="13">
        <v>37279075.189999998</v>
      </c>
      <c r="D56" s="4">
        <v>5510</v>
      </c>
    </row>
    <row r="57" spans="1:5" ht="11.25" customHeight="1" x14ac:dyDescent="0.2">
      <c r="A57" s="8" t="s">
        <v>7</v>
      </c>
      <c r="B57" s="13">
        <v>0</v>
      </c>
      <c r="C57" s="13">
        <v>0</v>
      </c>
      <c r="D57" s="4">
        <v>5520</v>
      </c>
    </row>
    <row r="58" spans="1:5" ht="11.25" customHeight="1" x14ac:dyDescent="0.2">
      <c r="A58" s="8" t="s">
        <v>32</v>
      </c>
      <c r="B58" s="13">
        <v>0</v>
      </c>
      <c r="C58" s="13">
        <v>0</v>
      </c>
      <c r="D58" s="4">
        <v>5530</v>
      </c>
    </row>
    <row r="59" spans="1:5" ht="11.25" customHeight="1" x14ac:dyDescent="0.2">
      <c r="A59" s="8" t="s">
        <v>33</v>
      </c>
      <c r="B59" s="13">
        <v>5.01</v>
      </c>
      <c r="C59" s="13">
        <v>25.19</v>
      </c>
      <c r="D59" s="4">
        <v>5590</v>
      </c>
    </row>
    <row r="60" spans="1:5" ht="11.25" customHeight="1" x14ac:dyDescent="0.2">
      <c r="A60" s="8"/>
      <c r="B60" s="11"/>
      <c r="C60" s="11"/>
      <c r="D60" s="2"/>
    </row>
    <row r="61" spans="1:5" ht="11.25" customHeight="1" x14ac:dyDescent="0.2">
      <c r="A61" s="7" t="s">
        <v>39</v>
      </c>
      <c r="B61" s="12">
        <f>SUM(B62)</f>
        <v>0</v>
      </c>
      <c r="C61" s="12">
        <f>SUM(C62)</f>
        <v>0</v>
      </c>
      <c r="D61" s="2"/>
    </row>
    <row r="62" spans="1:5" ht="11.25" customHeight="1" x14ac:dyDescent="0.2">
      <c r="A62" s="8" t="s">
        <v>37</v>
      </c>
      <c r="B62" s="13">
        <v>0</v>
      </c>
      <c r="C62" s="13">
        <v>0</v>
      </c>
      <c r="D62" s="4">
        <v>5610</v>
      </c>
    </row>
    <row r="63" spans="1:5" ht="11.25" customHeight="1" x14ac:dyDescent="0.2">
      <c r="A63" s="9"/>
      <c r="B63" s="11"/>
      <c r="C63" s="11"/>
      <c r="D63" s="2"/>
    </row>
    <row r="64" spans="1:5" ht="11.25" customHeight="1" x14ac:dyDescent="0.2">
      <c r="A64" s="6" t="s">
        <v>44</v>
      </c>
      <c r="B64" s="12">
        <f>B61+B55+B48+B43+B32+B27</f>
        <v>95008511.13000001</v>
      </c>
      <c r="C64" s="14">
        <f>C61+C55+C48+C43+C32+C27</f>
        <v>227905396.09</v>
      </c>
      <c r="D64" s="2"/>
      <c r="E64" s="2"/>
    </row>
    <row r="65" spans="1:8" ht="11.25" customHeight="1" x14ac:dyDescent="0.2">
      <c r="A65" s="10"/>
      <c r="B65" s="11"/>
      <c r="C65" s="11"/>
      <c r="D65" s="2"/>
      <c r="E65" s="2"/>
    </row>
    <row r="66" spans="1:8" s="2" customFormat="1" x14ac:dyDescent="0.2">
      <c r="A66" s="6" t="s">
        <v>38</v>
      </c>
      <c r="B66" s="12">
        <f>B24-B64</f>
        <v>66257596.769999996</v>
      </c>
      <c r="C66" s="12">
        <f>C24-C64</f>
        <v>98036550.579999954</v>
      </c>
      <c r="E66" s="1"/>
    </row>
    <row r="67" spans="1:8" s="2" customFormat="1" x14ac:dyDescent="0.2">
      <c r="A67" s="9"/>
      <c r="B67" s="11"/>
      <c r="C67" s="11"/>
      <c r="E67" s="1"/>
    </row>
    <row r="68" spans="1:8" s="3" customFormat="1" x14ac:dyDescent="0.2">
      <c r="A68" s="16"/>
      <c r="B68" s="1"/>
      <c r="C68" s="1"/>
      <c r="D68" s="2"/>
      <c r="E68" s="1"/>
      <c r="F68" s="1"/>
      <c r="G68" s="1"/>
      <c r="H68" s="1"/>
    </row>
    <row r="69" spans="1:8" ht="12.75" x14ac:dyDescent="0.2">
      <c r="A69" s="15" t="s">
        <v>54</v>
      </c>
      <c r="B69"/>
      <c r="C69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2025-07-23T15:14:46Z</cp:lastPrinted>
  <dcterms:created xsi:type="dcterms:W3CDTF">2012-12-11T20:29:16Z</dcterms:created>
  <dcterms:modified xsi:type="dcterms:W3CDTF">2025-07-23T15:14:52Z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