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3EAE6F3F-68D6-46BF-B972-66CBD1B62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CSF!$A$1:$C$64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<sst xmlns="http://schemas.openxmlformats.org/spreadsheetml/2006/main" count="55" uniqueCount="55">
  <si>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</si>
  <si>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</si>
  <si>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</si>
  <si>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</si>
  <si>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</si>
  <si>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</si>
  <si>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</si>
  <si>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</si>
  <si>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</si>
  <si>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</si>
  <si>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</si>
  <si>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</si>
  <si>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</si>
  <si>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</si>
  <si>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</si>
  <si>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</si>
  <si>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</si>
  <si>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</si>
  <si>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</si>
  <si>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</si>
  <si>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</si>
  <si>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</si>
  <si>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</si>
  <si>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</si>
  <si>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</si>
  <si>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</si>
  <si>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</si>
  <si>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</si>
  <si>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</si>
  <si>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</si>
  <si>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</si>
  <si>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</si>
  <si>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</si>
  <si>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</si>
  <si>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</si>
  <si>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</si>
  <si>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</si>
  <si>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</si>
  <si>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</si>
  <si>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</si>
  <si>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</si>
  <si>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</si>
  <si>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</si>
  <si>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</si>
  <si>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</si>
  <si>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</si>
  <si>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</si>
  <si>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</si>
  <si>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</si>
  <si>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</si>
  <si>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</si>
  <si>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</si>
  <si>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</si>
  <si>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</si>
  <si>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Cambios en la Situación Financiera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</si>
</sst>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118" xr:uid="{49930D5B-0A79-44B7-BD0D-E7757FE6E545}"/>
    <cellStyle name="Millares 2 11" xfId="108" xr:uid="{7D7CF3B4-C469-44FB-8084-E1AA80415D18}"/>
    <cellStyle name="Millares 2 12" xfId="98" xr:uid="{ED1FBA2C-0D9D-4786-95B8-455995F5D2D9}"/>
    <cellStyle name="Millares 2 13" xfId="88" xr:uid="{2FD1D613-0B6D-4E5C-9497-150C41E1892B}"/>
    <cellStyle name="Millares 2 14" xfId="78" xr:uid="{75670C00-5AEF-4FF2-B2A0-2109ABC253CA}"/>
    <cellStyle name="Millares 2 15" xfId="68" xr:uid="{D34DA41B-6565-45BF-BE96-F7A6E2FA3C09}"/>
    <cellStyle name="Millares 2 16" xfId="58" xr:uid="{4485F602-12D5-4340-9118-9DF9FF9F3239}"/>
    <cellStyle name="Millares 2 17" xfId="48" xr:uid="{FC636423-FC8F-4DD2-994A-A31A1ED09BE5}"/>
    <cellStyle name="Millares 2 18" xfId="38" xr:uid="{FD0CA398-7400-488A-931E-4AAA7A16355A}"/>
    <cellStyle name="Millares 2 19" xfId="28" xr:uid="{B9730F18-E80F-4F5E-A1E9-AF6DF06F2310}"/>
    <cellStyle name="Millares 2 2" xfId="4" xr:uid="{00000000-0005-0000-0000-000003000000}"/>
    <cellStyle name="Millares 2 2 10" xfId="99" xr:uid="{52F8C03A-5F87-4289-8E03-F9433686BD9F}"/>
    <cellStyle name="Millares 2 2 11" xfId="89" xr:uid="{B48F3E6C-3CB4-4A8F-BDC3-EE6EA580430E}"/>
    <cellStyle name="Millares 2 2 12" xfId="79" xr:uid="{720E79E9-0762-4CAE-B030-104C58B646B4}"/>
    <cellStyle name="Millares 2 2 13" xfId="69" xr:uid="{5E662E37-CED9-42CE-AB99-CAEF82CC8B39}"/>
    <cellStyle name="Millares 2 2 14" xfId="59" xr:uid="{18C96BC1-5AE4-4CAE-892E-B8EB40412546}"/>
    <cellStyle name="Millares 2 2 15" xfId="49" xr:uid="{E28DD5D0-779C-4B24-80B5-E04798A53409}"/>
    <cellStyle name="Millares 2 2 16" xfId="39" xr:uid="{F4989B02-6C25-4C36-8AD7-4CD76231A33E}"/>
    <cellStyle name="Millares 2 2 17" xfId="29" xr:uid="{301C211B-DE91-4898-900A-06E6540CB797}"/>
    <cellStyle name="Millares 2 2 18" xfId="19" xr:uid="{21E17606-8B21-4EF2-94C9-BF556E64AF70}"/>
    <cellStyle name="Millares 2 2 2" xfId="176" xr:uid="{E6DD2C38-A076-473F-BAFE-992EA33F0A46}"/>
    <cellStyle name="Millares 2 2 3" xfId="167" xr:uid="{1B0B4E43-7C88-43E1-B85F-9C8B47B16266}"/>
    <cellStyle name="Millares 2 2 4" xfId="157" xr:uid="{04F4E523-7C63-4548-BB3C-01FD49976344}"/>
    <cellStyle name="Millares 2 2 5" xfId="148" xr:uid="{27CFFCC4-83CF-4F9E-A651-FF265C0F4AD7}"/>
    <cellStyle name="Millares 2 2 6" xfId="139" xr:uid="{E67E3F0E-FAD0-4E69-97F7-8BC69AF7F56A}"/>
    <cellStyle name="Millares 2 2 7" xfId="129" xr:uid="{F32770FB-C0FF-4ED5-9EED-7C7A0FE306D1}"/>
    <cellStyle name="Millares 2 2 8" xfId="119" xr:uid="{29A74DFB-18ED-47EB-967E-C7A09028492B}"/>
    <cellStyle name="Millares 2 2 9" xfId="109" xr:uid="{9E3C7DE0-391D-4922-9D95-08D9F9D58F79}"/>
    <cellStyle name="Millares 2 20" xfId="18" xr:uid="{5711CAC5-43DE-43CE-9A5D-5CE8B4AB0B73}"/>
    <cellStyle name="Millares 2 3" xfId="5" xr:uid="{00000000-0005-0000-0000-000004000000}"/>
    <cellStyle name="Millares 2 3 10" xfId="100" xr:uid="{A0769472-CC8A-46FA-8F57-678E7BF0CD85}"/>
    <cellStyle name="Millares 2 3 11" xfId="90" xr:uid="{CABA9222-A801-494A-AC3E-ADCECDD5B6A9}"/>
    <cellStyle name="Millares 2 3 12" xfId="80" xr:uid="{FE3DC977-A868-4F6C-8355-D110D2D2CEB2}"/>
    <cellStyle name="Millares 2 3 13" xfId="70" xr:uid="{352F4524-8498-40D8-AF27-94FE75E4B44B}"/>
    <cellStyle name="Millares 2 3 14" xfId="60" xr:uid="{DB01C102-C3BC-402D-B7F3-50509CFCAF8B}"/>
    <cellStyle name="Millares 2 3 15" xfId="50" xr:uid="{60089D71-44CF-4BA7-B3C3-F8B5BB0277AD}"/>
    <cellStyle name="Millares 2 3 16" xfId="40" xr:uid="{1F1EE7C4-95DB-40FF-AED6-436FEA71A946}"/>
    <cellStyle name="Millares 2 3 17" xfId="30" xr:uid="{0B3F5CC2-47E1-470C-99EF-9D5B719BA409}"/>
    <cellStyle name="Millares 2 3 18" xfId="20" xr:uid="{A9620BD3-D9AA-4A41-AA55-A786EFA4C59D}"/>
    <cellStyle name="Millares 2 3 2" xfId="177" xr:uid="{6FB4B210-8FF7-4F8D-A65D-EC58535BA06A}"/>
    <cellStyle name="Millares 2 3 3" xfId="168" xr:uid="{C6CBBC2B-10AF-4857-9743-B375E2D28D28}"/>
    <cellStyle name="Millares 2 3 4" xfId="158" xr:uid="{F7B4E72D-E944-4E3D-85D5-86FB870C1D67}"/>
    <cellStyle name="Millares 2 3 5" xfId="149" xr:uid="{5C684AF5-03E2-4A5F-AD56-0DE3ED54E4D7}"/>
    <cellStyle name="Millares 2 3 6" xfId="140" xr:uid="{0C881049-7D27-4D57-A739-88951F2201DF}"/>
    <cellStyle name="Millares 2 3 7" xfId="130" xr:uid="{2ED962ED-FEAA-4F42-A475-AF2EC9564782}"/>
    <cellStyle name="Millares 2 3 8" xfId="120" xr:uid="{19EDA090-B79B-4202-906F-A39C6AC77D08}"/>
    <cellStyle name="Millares 2 3 9" xfId="110" xr:uid="{4D58676F-0FFA-4909-A931-820C538951F8}"/>
    <cellStyle name="Millares 2 4" xfId="17" xr:uid="{00000000-0005-0000-0000-000005000000}"/>
    <cellStyle name="Millares 2 4 10" xfId="77" xr:uid="{FB2F252B-A1D4-4F4C-8054-92470FCB1726}"/>
    <cellStyle name="Millares 2 4 11" xfId="67" xr:uid="{C175FC8D-6035-4B3C-8EA1-DEC1D429841E}"/>
    <cellStyle name="Millares 2 4 12" xfId="57" xr:uid="{03802721-8768-4B67-A2B2-101AFFF8DAA4}"/>
    <cellStyle name="Millares 2 4 13" xfId="47" xr:uid="{33F3ECE2-D7E2-470F-A26D-1869F4007B89}"/>
    <cellStyle name="Millares 2 4 14" xfId="37" xr:uid="{3EFF713E-B7F6-4F66-B5E7-C1F9B8B4CBF2}"/>
    <cellStyle name="Millares 2 4 15" xfId="27" xr:uid="{2DA20C6D-43D6-4EF7-B86D-3F41E2A4D89E}"/>
    <cellStyle name="Millares 2 4 2" xfId="175" xr:uid="{1517F03C-AACB-40E6-BF4F-0407DA4E3565}"/>
    <cellStyle name="Millares 2 4 3" xfId="165" xr:uid="{4DA0E309-2457-4012-A633-B39D4714E6F1}"/>
    <cellStyle name="Millares 2 4 4" xfId="137" xr:uid="{FABDA2D2-423C-474E-A47A-A6F7EEA2E4C1}"/>
    <cellStyle name="Millares 2 4 5" xfId="127" xr:uid="{76D697F6-3427-468B-A5F5-722839DAEBBC}"/>
    <cellStyle name="Millares 2 4 6" xfId="117" xr:uid="{F424D65F-ABD0-4091-989E-4CF2AF0B6725}"/>
    <cellStyle name="Millares 2 4 7" xfId="107" xr:uid="{8E167C38-E420-414A-9BE0-39E5D01DB4A6}"/>
    <cellStyle name="Millares 2 4 8" xfId="97" xr:uid="{88179028-5B1C-4A09-921E-EE4DA66B1759}"/>
    <cellStyle name="Millares 2 4 9" xfId="87" xr:uid="{56700F42-4C25-4F72-BC63-6CE08F83CC22}"/>
    <cellStyle name="Millares 2 5" xfId="166" xr:uid="{3DB6332B-1148-4749-8726-1D40601E215F}"/>
    <cellStyle name="Millares 2 6" xfId="156" xr:uid="{1CCAB090-9270-4243-BD21-A79EFCF0EBCC}"/>
    <cellStyle name="Millares 2 7" xfId="147" xr:uid="{74CE663B-A7A3-466C-9266-9802C97AE62E}"/>
    <cellStyle name="Millares 2 8" xfId="138" xr:uid="{DDA9263B-4CD8-40C0-AA31-C597C4786CDF}"/>
    <cellStyle name="Millares 2 9" xfId="128" xr:uid="{2CB3664F-75CA-4DAD-BC90-0B7619BE9527}"/>
    <cellStyle name="Millares 3" xfId="6" xr:uid="{00000000-0005-0000-0000-000006000000}"/>
    <cellStyle name="Millares 3 10" xfId="101" xr:uid="{7298F964-2397-4130-AD83-632482A8942F}"/>
    <cellStyle name="Millares 3 11" xfId="91" xr:uid="{95AE6C35-59BA-4BBF-96CA-1A66E09088BE}"/>
    <cellStyle name="Millares 3 12" xfId="81" xr:uid="{2A9D225E-5EC2-4D28-931F-75D7B9A65B19}"/>
    <cellStyle name="Millares 3 13" xfId="71" xr:uid="{126F214E-795E-4AAD-A35A-8BE390D69D6E}"/>
    <cellStyle name="Millares 3 14" xfId="61" xr:uid="{E169BB4D-23C2-469B-A45B-3817B90CCA04}"/>
    <cellStyle name="Millares 3 15" xfId="51" xr:uid="{5D673F68-E8D1-4115-BE92-312A2B9D79D5}"/>
    <cellStyle name="Millares 3 16" xfId="41" xr:uid="{5D013D1B-A3A2-455A-93CF-3901806D380A}"/>
    <cellStyle name="Millares 3 17" xfId="31" xr:uid="{A578D3FE-DA9E-46D0-8DF9-8FE7A166CD72}"/>
    <cellStyle name="Millares 3 18" xfId="21" xr:uid="{95B8B4F8-832B-4465-A69C-294714464147}"/>
    <cellStyle name="Millares 3 2" xfId="178" xr:uid="{DE187363-A103-42B2-85DA-0D98F1FFCB90}"/>
    <cellStyle name="Millares 3 3" xfId="169" xr:uid="{A37C84C6-3084-4D16-9118-A68DC7F66B58}"/>
    <cellStyle name="Millares 3 4" xfId="159" xr:uid="{85124F35-89FC-4C71-90CC-07060351CE9F}"/>
    <cellStyle name="Millares 3 5" xfId="150" xr:uid="{2501E911-C2C4-4070-8C66-B0700DCB9282}"/>
    <cellStyle name="Millares 3 6" xfId="141" xr:uid="{F880D657-F32D-48FF-AF6A-983C216D712E}"/>
    <cellStyle name="Millares 3 7" xfId="131" xr:uid="{E2799129-D047-4C47-AFBF-FBFF33A5D39A}"/>
    <cellStyle name="Millares 3 8" xfId="121" xr:uid="{C6B15CF0-36E9-49D9-960F-EAF725E85C0E}"/>
    <cellStyle name="Millares 3 9" xfId="111" xr:uid="{5FCC0F02-3784-433C-B8E0-9FF9E78B6F66}"/>
    <cellStyle name="Moneda 2" xfId="7" xr:uid="{00000000-0005-0000-0000-000007000000}"/>
    <cellStyle name="Moneda 2 10" xfId="102" xr:uid="{599AD3DA-E8C3-4560-A3F7-0B592B0F52E9}"/>
    <cellStyle name="Moneda 2 11" xfId="92" xr:uid="{2163E112-FDB7-4528-91BC-3DB08C493F94}"/>
    <cellStyle name="Moneda 2 12" xfId="82" xr:uid="{6554AA31-2E44-4FA9-8189-CF1EA65A3EC9}"/>
    <cellStyle name="Moneda 2 13" xfId="72" xr:uid="{4ACDA097-656A-43F2-9F06-3D23E1900E28}"/>
    <cellStyle name="Moneda 2 14" xfId="62" xr:uid="{66B3258B-F321-44D2-BA21-AC602E71BEE8}"/>
    <cellStyle name="Moneda 2 15" xfId="52" xr:uid="{EA5C6159-B492-4906-9AFF-7E62E1A7D75D}"/>
    <cellStyle name="Moneda 2 16" xfId="42" xr:uid="{EA73BE93-55A3-47D2-9EC7-2A3CF8545AB2}"/>
    <cellStyle name="Moneda 2 17" xfId="32" xr:uid="{957F7E1D-E048-4148-8F79-D5D01D1A1337}"/>
    <cellStyle name="Moneda 2 18" xfId="22" xr:uid="{FF8B97CE-44C0-41D3-941D-1531465CF132}"/>
    <cellStyle name="Moneda 2 2" xfId="179" xr:uid="{2B524405-9A63-4422-8E3A-BD2913B56339}"/>
    <cellStyle name="Moneda 2 3" xfId="170" xr:uid="{0DC3681B-A412-4A16-92BC-A066CE833D41}"/>
    <cellStyle name="Moneda 2 4" xfId="160" xr:uid="{0796FEE2-A28A-4972-A835-6D01060885E1}"/>
    <cellStyle name="Moneda 2 5" xfId="151" xr:uid="{04286343-192F-4B43-8339-0DD18393C168}"/>
    <cellStyle name="Moneda 2 6" xfId="142" xr:uid="{44825367-6D70-4F11-BBE4-B5870FE749F7}"/>
    <cellStyle name="Moneda 2 7" xfId="132" xr:uid="{318E05EF-C155-40DB-911B-2188E08DD5F8}"/>
    <cellStyle name="Moneda 2 8" xfId="122" xr:uid="{2E1F5870-73F6-4664-9963-A0B7DA19EACF}"/>
    <cellStyle name="Moneda 2 9" xfId="112" xr:uid="{3F8E268A-6F19-4C54-A92B-63E0A88AC497}"/>
    <cellStyle name="Normal" xfId="0" builtinId="0"/>
    <cellStyle name="Normal 2" xfId="8" xr:uid="{00000000-0005-0000-0000-000009000000}"/>
    <cellStyle name="Normal 2 10" xfId="113" xr:uid="{4CD88050-0655-4994-9C32-F21B31FD9570}"/>
    <cellStyle name="Normal 2 11" xfId="103" xr:uid="{E681FF34-BA7A-4057-A7F9-E34163F4A963}"/>
    <cellStyle name="Normal 2 12" xfId="93" xr:uid="{D2502CF1-CA43-41C7-81C0-0DC5F3DBFE2A}"/>
    <cellStyle name="Normal 2 13" xfId="83" xr:uid="{884B1D9E-A3EA-4C4D-8557-F597B5CFA50E}"/>
    <cellStyle name="Normal 2 14" xfId="73" xr:uid="{C7F8D045-81F4-40FB-8485-DFF4087BE3B3}"/>
    <cellStyle name="Normal 2 15" xfId="63" xr:uid="{EBAF3C8A-9DFD-4243-BC36-9CBAD561BE2B}"/>
    <cellStyle name="Normal 2 16" xfId="53" xr:uid="{8F88CCC1-8003-44F1-92A4-5508626CBE42}"/>
    <cellStyle name="Normal 2 17" xfId="43" xr:uid="{CFFA8B9B-56F8-4371-9ED7-DF0A55FE984B}"/>
    <cellStyle name="Normal 2 18" xfId="33" xr:uid="{6F7891CC-C114-46DC-9CDF-B3040558FDDB}"/>
    <cellStyle name="Normal 2 19" xfId="23" xr:uid="{8DA623C3-6119-404D-8B7F-190E3359EB34}"/>
    <cellStyle name="Normal 2 2" xfId="9" xr:uid="{00000000-0005-0000-0000-00000A000000}"/>
    <cellStyle name="Normal 2 3" xfId="180" xr:uid="{1440515C-A431-4F2C-89BC-6DD29D251490}"/>
    <cellStyle name="Normal 2 4" xfId="171" xr:uid="{9EB4C4EF-0BCE-4257-8680-8FF521381867}"/>
    <cellStyle name="Normal 2 5" xfId="161" xr:uid="{9DCC5995-F6B3-4E8E-8472-EB3D4596CD37}"/>
    <cellStyle name="Normal 2 6" xfId="152" xr:uid="{D3307076-C44A-4A0F-AE91-07F74613A094}"/>
    <cellStyle name="Normal 2 7" xfId="143" xr:uid="{C1E78FE8-9C29-48AD-8F81-C85D20C614E6}"/>
    <cellStyle name="Normal 2 8" xfId="133" xr:uid="{B6070693-157C-49FB-BB07-92DCCD970618}"/>
    <cellStyle name="Normal 2 9" xfId="123" xr:uid="{834DE41C-8B93-4DDD-BD4F-C7D35B7128FC}"/>
    <cellStyle name="Normal 3" xfId="10" xr:uid="{00000000-0005-0000-0000-00000B000000}"/>
    <cellStyle name="Normal 3 10" xfId="104" xr:uid="{B2775147-CEE0-4442-8543-8452A1B68EA0}"/>
    <cellStyle name="Normal 3 11" xfId="94" xr:uid="{2B73D0FC-891F-4193-AAF6-E26BF80691C3}"/>
    <cellStyle name="Normal 3 12" xfId="84" xr:uid="{27D24AB7-6432-4B3D-9D96-5B9798DAF5EF}"/>
    <cellStyle name="Normal 3 13" xfId="74" xr:uid="{A0657C42-A788-4539-A112-6CF87B49CC89}"/>
    <cellStyle name="Normal 3 14" xfId="64" xr:uid="{146F7088-FF3C-44D2-8B8F-256C36D50600}"/>
    <cellStyle name="Normal 3 15" xfId="54" xr:uid="{67C3BA9A-1C7E-4187-8FE7-3F7E07133DEA}"/>
    <cellStyle name="Normal 3 16" xfId="44" xr:uid="{6BB411E7-90AA-4424-8761-8D4AA4A35701}"/>
    <cellStyle name="Normal 3 17" xfId="34" xr:uid="{BA5BE289-E35B-4DE0-B675-8AF1027A5F21}"/>
    <cellStyle name="Normal 3 18" xfId="24" xr:uid="{B9743892-BC8C-466D-A908-36189567F072}"/>
    <cellStyle name="Normal 3 2" xfId="181" xr:uid="{AAB19AFF-D01A-4495-AB15-268C88D375DB}"/>
    <cellStyle name="Normal 3 3" xfId="172" xr:uid="{3430C046-3ACB-469C-84D2-6620CC3914DC}"/>
    <cellStyle name="Normal 3 4" xfId="162" xr:uid="{9F66D50A-AA52-44B9-9C3A-3475E1EBD7E8}"/>
    <cellStyle name="Normal 3 5" xfId="153" xr:uid="{27C2056A-F8A7-4C6A-AF0F-8AE7F86367C5}"/>
    <cellStyle name="Normal 3 6" xfId="144" xr:uid="{0754A40C-5CC4-4928-A159-9C08FD699548}"/>
    <cellStyle name="Normal 3 7" xfId="134" xr:uid="{DBC082AD-B829-40DA-8782-3344B00B0FC3}"/>
    <cellStyle name="Normal 3 8" xfId="124" xr:uid="{771FF711-1DA9-451C-AF4C-7B6029A979AB}"/>
    <cellStyle name="Normal 3 9" xfId="114" xr:uid="{608A318D-644F-4320-9A31-602A0D646B82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10" xfId="115" xr:uid="{34B630D4-2309-4393-A997-997FFCF467B4}"/>
    <cellStyle name="Normal 6 11" xfId="105" xr:uid="{69F43391-D0B9-424E-AE70-8F048CB8DE9B}"/>
    <cellStyle name="Normal 6 12" xfId="95" xr:uid="{860689E2-C95B-4260-9F93-B9C8A35DF34F}"/>
    <cellStyle name="Normal 6 13" xfId="85" xr:uid="{DA7FE289-FE94-4FF1-97E9-EEEE85DC8C5F}"/>
    <cellStyle name="Normal 6 14" xfId="75" xr:uid="{380BB9CD-456F-4439-9679-F99792DE6434}"/>
    <cellStyle name="Normal 6 15" xfId="65" xr:uid="{4862EBC1-24A1-4039-8E6F-FECF744464D5}"/>
    <cellStyle name="Normal 6 16" xfId="55" xr:uid="{8E8336F9-C97A-4B52-B85B-E1FBC1F7C9D3}"/>
    <cellStyle name="Normal 6 17" xfId="45" xr:uid="{0AFEE8F6-5E5A-49A9-9616-F8C4BFABA7E6}"/>
    <cellStyle name="Normal 6 18" xfId="35" xr:uid="{9A6206B2-4DF1-4196-B920-AE95CF9730E6}"/>
    <cellStyle name="Normal 6 19" xfId="25" xr:uid="{54ABC383-1A17-47B9-9057-6AC171A7979B}"/>
    <cellStyle name="Normal 6 2" xfId="16" xr:uid="{00000000-0005-0000-0000-000011000000}"/>
    <cellStyle name="Normal 6 2 10" xfId="106" xr:uid="{D0BF50B1-F301-4333-9784-42F1861BDA40}"/>
    <cellStyle name="Normal 6 2 11" xfId="96" xr:uid="{BE6E50CC-7156-453A-B781-D495393797FF}"/>
    <cellStyle name="Normal 6 2 12" xfId="86" xr:uid="{98A6B6BB-9133-492C-8188-C057A4B40895}"/>
    <cellStyle name="Normal 6 2 13" xfId="76" xr:uid="{79139FA0-8C37-4AD9-89DC-03BB1FF27D84}"/>
    <cellStyle name="Normal 6 2 14" xfId="66" xr:uid="{32C1069C-0F9B-4CFE-BC30-FCD7BD24809F}"/>
    <cellStyle name="Normal 6 2 15" xfId="56" xr:uid="{20D88251-A98D-4BDD-BE30-5D7B99C2BCB6}"/>
    <cellStyle name="Normal 6 2 16" xfId="46" xr:uid="{FF25ECB7-70B6-417F-B329-DFF08B2C05CD}"/>
    <cellStyle name="Normal 6 2 17" xfId="36" xr:uid="{9A8A5C91-5BC4-4BA4-936E-A9CFDA9031EE}"/>
    <cellStyle name="Normal 6 2 18" xfId="26" xr:uid="{4B68BE98-F671-443A-BBA7-51B37CAB0201}"/>
    <cellStyle name="Normal 6 2 2" xfId="183" xr:uid="{3EA6AA35-1B91-41B4-A2D0-ECF66DEEA893}"/>
    <cellStyle name="Normal 6 2 3" xfId="174" xr:uid="{DDD17173-D5AC-4F16-9467-9DB2B546D2A0}"/>
    <cellStyle name="Normal 6 2 4" xfId="164" xr:uid="{10F8A44A-6532-4B8F-9816-3A77C3786FEE}"/>
    <cellStyle name="Normal 6 2 5" xfId="155" xr:uid="{6DFB4718-45C7-4FA5-BF0F-F7882C9C75CB}"/>
    <cellStyle name="Normal 6 2 6" xfId="146" xr:uid="{A357056E-F1F8-4DC5-AEC7-CE0B1ACAF001}"/>
    <cellStyle name="Normal 6 2 7" xfId="136" xr:uid="{FEF73B86-06EC-4163-9DCE-B30A2F0E004B}"/>
    <cellStyle name="Normal 6 2 8" xfId="126" xr:uid="{31677566-8938-4F70-A055-3FB9A0466D77}"/>
    <cellStyle name="Normal 6 2 9" xfId="116" xr:uid="{741968FE-733A-413C-B1DC-4F28482B2E0E}"/>
    <cellStyle name="Normal 6 3" xfId="182" xr:uid="{DE13513D-F362-48CE-9955-265394504375}"/>
    <cellStyle name="Normal 6 4" xfId="173" xr:uid="{166C185D-5118-4CE6-B542-0516631558C2}"/>
    <cellStyle name="Normal 6 5" xfId="163" xr:uid="{2668FB62-FAB9-4F26-B83B-26954A02AEF1}"/>
    <cellStyle name="Normal 6 6" xfId="154" xr:uid="{C4511A2A-1B97-4E17-AAE6-881AE162FF88}"/>
    <cellStyle name="Normal 6 7" xfId="145" xr:uid="{DBCAE78B-1A39-41F3-8DD1-F35E99150458}"/>
    <cellStyle name="Normal 6 8" xfId="135" xr:uid="{1B2C72E6-3C5A-427B-8ED1-0FF78CC58DB4}"/>
    <cellStyle name="Normal 6 9" xfId="125" xr:uid="{823B0D59-55E9-4A55-9E0A-F7FBDF40E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787258</xdr:colOff>
      <xdr:row>0</xdr:row>
      <xdr:rowOff>19050</xdr:rowOff>
    </xdr:from>
    <xdr:to>
      <xdr:col>0</xdr:col>
      <xdr:colOff>1338946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13D66-E59D-4592-A8F1-E2FE25976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258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8"/>
  <sheetViews>
    <sheetView tabSelected="1" zoomScale="86" zoomScaleNormal="86" zoomScaleSheetLayoutView="80" workbookViewId="0">
      <selection activeCell="D22" sqref="D2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31277198.809999999</v>
      </c>
      <c r="C3" s="14">
        <f>C4+C13</f>
        <v>54097209.810000002</v>
      </c>
    </row>
    <row r="4" spans="1:3" ht="11.25" customHeight="1" x14ac:dyDescent="0.2">
      <c r="A4" s="9" t="s">
        <v>7</v>
      </c>
      <c r="B4" s="14">
        <f>SUM(B5:B11)</f>
        <v>4305778.4800000004</v>
      </c>
      <c r="C4" s="14">
        <f>SUM(C5:C11)</f>
        <v>45790425.440000005</v>
      </c>
    </row>
    <row r="5" spans="1:3" ht="11.25" customHeight="1" x14ac:dyDescent="0.2">
      <c r="A5" s="10" t="s">
        <v>14</v>
      </c>
      <c r="B5" s="15">
        <v>0</v>
      </c>
      <c r="C5" s="15">
        <v>42284189.130000003</v>
      </c>
    </row>
    <row r="6" spans="1:3" ht="11.25" customHeight="1" x14ac:dyDescent="0.2">
      <c r="A6" s="10" t="s">
        <v>15</v>
      </c>
      <c r="B6" s="15">
        <v>0</v>
      </c>
      <c r="C6" s="15">
        <v>709645.59</v>
      </c>
    </row>
    <row r="7" spans="1:3" ht="11.25" customHeight="1" x14ac:dyDescent="0.2">
      <c r="A7" s="10" t="s">
        <v>16</v>
      </c>
      <c r="B7" s="15">
        <v>4305778.4800000004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2796590.72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26971420.329999998</v>
      </c>
      <c r="C13" s="14">
        <f>SUM(C14:C22)</f>
        <v>8306784.3700000001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1883673.47</v>
      </c>
      <c r="C15" s="15">
        <v>0</v>
      </c>
    </row>
    <row r="16" spans="1:3" ht="11.25" customHeight="1" x14ac:dyDescent="0.2">
      <c r="A16" s="10" t="s">
        <v>21</v>
      </c>
      <c r="B16" s="15">
        <v>25087746.859999999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8205258.3700000001</v>
      </c>
    </row>
    <row r="18" spans="1:3" ht="11.25" customHeight="1" x14ac:dyDescent="0.2">
      <c r="A18" s="10" t="s">
        <v>23</v>
      </c>
      <c r="B18" s="15">
        <v>0</v>
      </c>
      <c r="C18" s="15">
        <v>101526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5821516.6600000001</v>
      </c>
      <c r="C24" s="14">
        <f>C25+C35</f>
        <v>1004909.01</v>
      </c>
    </row>
    <row r="25" spans="1:3" ht="11.25" customHeight="1" x14ac:dyDescent="0.2">
      <c r="A25" s="9" t="s">
        <v>9</v>
      </c>
      <c r="B25" s="14">
        <f>SUM(B26:B33)</f>
        <v>5821516.6600000001</v>
      </c>
      <c r="C25" s="14">
        <f>SUM(C26:C33)</f>
        <v>1004909.01</v>
      </c>
    </row>
    <row r="26" spans="1:3" ht="11.25" customHeight="1" x14ac:dyDescent="0.2">
      <c r="A26" s="10" t="s">
        <v>28</v>
      </c>
      <c r="B26" s="15">
        <v>5821516.6600000001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996870.28</v>
      </c>
    </row>
    <row r="33" spans="1:3" ht="11.25" customHeight="1" x14ac:dyDescent="0.2">
      <c r="A33" s="10" t="s">
        <v>35</v>
      </c>
      <c r="B33" s="15">
        <v>0</v>
      </c>
      <c r="C33" s="15">
        <v>8038.73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49782357.159999996</v>
      </c>
      <c r="C43" s="14">
        <f>C45+C50+C57</f>
        <v>31778953.809999999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49782357.159999996</v>
      </c>
      <c r="C50" s="14">
        <f>SUM(C51:C55)</f>
        <v>31778953.809999999</v>
      </c>
    </row>
    <row r="51" spans="1:3" ht="11.25" customHeight="1" x14ac:dyDescent="0.2">
      <c r="A51" s="10" t="s">
        <v>43</v>
      </c>
      <c r="B51" s="15">
        <v>0</v>
      </c>
      <c r="C51" s="15">
        <v>31778953.809999999</v>
      </c>
    </row>
    <row r="52" spans="1:3" ht="11.25" customHeight="1" x14ac:dyDescent="0.2">
      <c r="A52" s="10" t="s">
        <v>44</v>
      </c>
      <c r="B52" s="15">
        <v>49782357.159999996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2025-07-23T16:21:52Z</cp:lastPrinted>
  <dcterms:created xsi:type="dcterms:W3CDTF">2012-12-11T20:26:08Z</dcterms:created>
  <dcterms:modified xsi:type="dcterms:W3CDTF">2025-07-23T16:22:04Z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