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CONTABLES\"/>
    </mc:Choice>
  </mc:AlternateContent>
  <bookViews>
    <workbookView xWindow="-120" yWindow="-120" windowWidth="20730" windowHeight="11160"/>
  </bookViews>
  <sheets>
    <sheet name="EFE" sheetId="3" r:id="rId1"/>
  </sheets>
  <definedNames>
    <definedName name="_xlnm._FilterDatabase" localSheetId="0" hidden="1">EFE!#REF!</definedName>
    <definedName name="_xlnm.Print_Area" localSheetId="0">EFE!$A$1:$C$71</definedName>
  </definedNames>
  <calcPr calcId="152511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C33" i="3" s="1"/>
  <c r="B4" i="3"/>
  <c r="C45" i="3" l="1"/>
  <c r="C61" i="3" s="1"/>
  <c r="B45" i="3"/>
  <c r="B33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<sst xmlns="http://schemas.openxmlformats.org/spreadsheetml/2006/main" count="92" uniqueCount="58">
  <si>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</si>
  <si>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</si>
  <si>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</si>
  <si>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</si>
  <si>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</si>
  <si>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</si>
  <si>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</si>
  <si>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</si>
  <si>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</si>
  <si>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</si>
  <si>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</si>
  <si>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</si>
  <si>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</si>
  <si>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</si>
  <si>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</si>
  <si>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</si>
  <si>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</si>
  <si>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</si>
  <si>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</si>
  <si>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</si>
  <si>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</si>
  <si>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</si>
  <si>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</si>
  <si>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</si>
  <si>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</si>
  <si>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</si>
  <si>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</si>
  <si>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</si>
  <si>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</si>
  <si>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</si>
  <si>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</si>
  <si>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</si>
  <si>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</si>
  <si>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</si>
  <si>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</si>
  <si>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</si>
  <si>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</si>
  <si>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</si>
  <si>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</si>
  <si>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</si>
  <si>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</si>
  <si>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</si>
  <si>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</si>
  <si>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</si>
  <si>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</si>
  <si>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</si>
  <si>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</si>
  <si>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</si>
  <si>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</si>
  <si>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</si>
  <si>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</si>
  <si>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</si>
  <si>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</si>
  <si>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</si>
  <si>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</si>
  <si>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</si>
  <si>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</si>
  <si>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Comité Municipal de Agua Potable y Alcantarillado de Salamanca, Guanajuato.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</si>
</sst>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8" applyFont="1" applyProtection="1">
      <protection locked="0"/>
    </xf>
    <xf numFmtId="0" fontId="3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>
      <alignment horizontal="left" vertical="top" wrapText="1" indent="2"/>
    </xf>
    <xf numFmtId="0" fontId="4" fillId="0" borderId="4" xfId="8" applyFont="1" applyBorder="1" applyAlignment="1">
      <alignment horizontal="left" vertical="top" wrapText="1" indent="3"/>
    </xf>
    <xf numFmtId="0" fontId="4" fillId="0" borderId="4" xfId="8" applyFont="1" applyBorder="1" applyAlignment="1">
      <alignment horizontal="left" vertical="top" wrapText="1"/>
    </xf>
    <xf numFmtId="0" fontId="3" fillId="0" borderId="4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4" fillId="0" borderId="4" xfId="8" applyFont="1" applyBorder="1" applyAlignment="1">
      <alignment horizontal="center" vertical="top" wrapText="1"/>
    </xf>
    <xf numFmtId="0" fontId="4" fillId="0" borderId="4" xfId="8" applyFont="1" applyBorder="1" applyAlignment="1">
      <alignment horizontal="center" vertical="top"/>
    </xf>
    <xf numFmtId="0" fontId="7" fillId="0" borderId="0" xfId="8" applyFont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15">
    <cellStyle name="Euro" xfId="1"/>
    <cellStyle name="Millares 2" xfId="2"/>
    <cellStyle name="Millares 2 10" xfId="52"/>
    <cellStyle name="Millares 2 11" xfId="43"/>
    <cellStyle name="Millares 2 12" xfId="34"/>
    <cellStyle name="Millares 2 13" xfId="25"/>
    <cellStyle name="Millares 2 14" xfId="16"/>
    <cellStyle name="Millares 2 2" xfId="3"/>
    <cellStyle name="Millares 2 2 10" xfId="35"/>
    <cellStyle name="Millares 2 2 11" xfId="26"/>
    <cellStyle name="Millares 2 2 12" xfId="17"/>
    <cellStyle name="Millares 2 2 2" xfId="107"/>
    <cellStyle name="Millares 2 2 3" xfId="98"/>
    <cellStyle name="Millares 2 2 4" xfId="89"/>
    <cellStyle name="Millares 2 2 5" xfId="80"/>
    <cellStyle name="Millares 2 2 6" xfId="71"/>
    <cellStyle name="Millares 2 2 7" xfId="62"/>
    <cellStyle name="Millares 2 2 8" xfId="53"/>
    <cellStyle name="Millares 2 2 9" xfId="44"/>
    <cellStyle name="Millares 2 3" xfId="4"/>
    <cellStyle name="Millares 2 3 10" xfId="36"/>
    <cellStyle name="Millares 2 3 11" xfId="27"/>
    <cellStyle name="Millares 2 3 12" xfId="18"/>
    <cellStyle name="Millares 2 3 2" xfId="108"/>
    <cellStyle name="Millares 2 3 3" xfId="99"/>
    <cellStyle name="Millares 2 3 4" xfId="90"/>
    <cellStyle name="Millares 2 3 5" xfId="81"/>
    <cellStyle name="Millares 2 3 6" xfId="72"/>
    <cellStyle name="Millares 2 3 7" xfId="63"/>
    <cellStyle name="Millares 2 3 8" xfId="54"/>
    <cellStyle name="Millares 2 3 9" xfId="45"/>
    <cellStyle name="Millares 2 4" xfId="106"/>
    <cellStyle name="Millares 2 5" xfId="97"/>
    <cellStyle name="Millares 2 6" xfId="88"/>
    <cellStyle name="Millares 2 7" xfId="79"/>
    <cellStyle name="Millares 2 8" xfId="70"/>
    <cellStyle name="Millares 2 9" xfId="61"/>
    <cellStyle name="Millares 3" xfId="5"/>
    <cellStyle name="Millares 3 10" xfId="37"/>
    <cellStyle name="Millares 3 11" xfId="28"/>
    <cellStyle name="Millares 3 12" xfId="19"/>
    <cellStyle name="Millares 3 2" xfId="109"/>
    <cellStyle name="Millares 3 3" xfId="100"/>
    <cellStyle name="Millares 3 4" xfId="91"/>
    <cellStyle name="Millares 3 5" xfId="82"/>
    <cellStyle name="Millares 3 6" xfId="73"/>
    <cellStyle name="Millares 3 7" xfId="64"/>
    <cellStyle name="Millares 3 8" xfId="55"/>
    <cellStyle name="Millares 3 9" xfId="46"/>
    <cellStyle name="Moneda 2" xfId="6"/>
    <cellStyle name="Moneda 2 10" xfId="38"/>
    <cellStyle name="Moneda 2 11" xfId="29"/>
    <cellStyle name="Moneda 2 12" xfId="20"/>
    <cellStyle name="Moneda 2 2" xfId="110"/>
    <cellStyle name="Moneda 2 3" xfId="101"/>
    <cellStyle name="Moneda 2 4" xfId="92"/>
    <cellStyle name="Moneda 2 5" xfId="83"/>
    <cellStyle name="Moneda 2 6" xfId="74"/>
    <cellStyle name="Moneda 2 7" xfId="65"/>
    <cellStyle name="Moneda 2 8" xfId="56"/>
    <cellStyle name="Moneda 2 9" xfId="47"/>
    <cellStyle name="Normal" xfId="0" builtinId="0"/>
    <cellStyle name="Normal 2" xfId="7"/>
    <cellStyle name="Normal 2 10" xfId="48"/>
    <cellStyle name="Normal 2 11" xfId="39"/>
    <cellStyle name="Normal 2 12" xfId="30"/>
    <cellStyle name="Normal 2 13" xfId="21"/>
    <cellStyle name="Normal 2 2" xfId="8"/>
    <cellStyle name="Normal 2 3" xfId="111"/>
    <cellStyle name="Normal 2 4" xfId="102"/>
    <cellStyle name="Normal 2 5" xfId="93"/>
    <cellStyle name="Normal 2 6" xfId="84"/>
    <cellStyle name="Normal 2 7" xfId="75"/>
    <cellStyle name="Normal 2 8" xfId="66"/>
    <cellStyle name="Normal 2 9" xfId="57"/>
    <cellStyle name="Normal 3" xfId="9"/>
    <cellStyle name="Normal 3 10" xfId="40"/>
    <cellStyle name="Normal 3 11" xfId="31"/>
    <cellStyle name="Normal 3 12" xfId="22"/>
    <cellStyle name="Normal 3 2" xfId="112"/>
    <cellStyle name="Normal 3 3" xfId="103"/>
    <cellStyle name="Normal 3 4" xfId="94"/>
    <cellStyle name="Normal 3 5" xfId="85"/>
    <cellStyle name="Normal 3 6" xfId="76"/>
    <cellStyle name="Normal 3 7" xfId="67"/>
    <cellStyle name="Normal 3 8" xfId="58"/>
    <cellStyle name="Normal 3 9" xfId="49"/>
    <cellStyle name="Normal 4" xfId="10"/>
    <cellStyle name="Normal 4 2" xfId="11"/>
    <cellStyle name="Normal 5" xfId="12"/>
    <cellStyle name="Normal 5 2" xfId="13"/>
    <cellStyle name="Normal 6" xfId="14"/>
    <cellStyle name="Normal 6 10" xfId="50"/>
    <cellStyle name="Normal 6 11" xfId="41"/>
    <cellStyle name="Normal 6 12" xfId="32"/>
    <cellStyle name="Normal 6 13" xfId="23"/>
    <cellStyle name="Normal 6 2" xfId="15"/>
    <cellStyle name="Normal 6 2 10" xfId="42"/>
    <cellStyle name="Normal 6 2 11" xfId="33"/>
    <cellStyle name="Normal 6 2 12" xfId="24"/>
    <cellStyle name="Normal 6 2 2" xfId="114"/>
    <cellStyle name="Normal 6 2 3" xfId="105"/>
    <cellStyle name="Normal 6 2 4" xfId="96"/>
    <cellStyle name="Normal 6 2 5" xfId="87"/>
    <cellStyle name="Normal 6 2 6" xfId="78"/>
    <cellStyle name="Normal 6 2 7" xfId="69"/>
    <cellStyle name="Normal 6 2 8" xfId="60"/>
    <cellStyle name="Normal 6 2 9" xfId="51"/>
    <cellStyle name="Normal 6 3" xfId="113"/>
    <cellStyle name="Normal 6 4" xfId="104"/>
    <cellStyle name="Normal 6 5" xfId="95"/>
    <cellStyle name="Normal 6 6" xfId="86"/>
    <cellStyle name="Normal 6 7" xfId="77"/>
    <cellStyle name="Normal 6 8" xfId="68"/>
    <cellStyle name="Normal 6 9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1227963</xdr:colOff>
      <xdr:row>0</xdr:row>
      <xdr:rowOff>545592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pane ySplit="2" topLeftCell="A34" activePane="bottomLeft" state="frozen"/>
      <selection pane="bottomLeft" activeCell="A60" sqref="A60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17" t="s">
        <v>0</v>
      </c>
      <c r="B2" s="18">
        <v>2023</v>
      </c>
      <c r="C2" s="18">
        <v>2022</v>
      </c>
      <c r="V2" s="1" t="s">
        <v>1</v>
      </c>
    </row>
    <row r="3" spans="1:22" ht="11.25" customHeight="1" x14ac:dyDescent="0.2">
      <c r="A3" s="2" t="s">
        <v>39</v>
      </c>
      <c r="B3" s="3"/>
      <c r="C3" s="3"/>
    </row>
    <row r="4" spans="1:22" ht="11.25" customHeight="1" x14ac:dyDescent="0.2">
      <c r="A4" s="4" t="s">
        <v>2</v>
      </c>
      <c r="B4" s="14">
        <f>SUM(B5:B14)</f>
        <v>67257315.769999996</v>
      </c>
      <c r="C4" s="14">
        <f>SUM(C5:C14)</f>
        <v>256775881.52000001</v>
      </c>
      <c r="D4" s="11" t="s">
        <v>38</v>
      </c>
    </row>
    <row r="5" spans="1:22" ht="11.25" customHeight="1" x14ac:dyDescent="0.2">
      <c r="A5" s="5" t="s">
        <v>3</v>
      </c>
      <c r="B5" s="15">
        <v>0</v>
      </c>
      <c r="C5" s="15">
        <v>0</v>
      </c>
      <c r="D5" s="12">
        <v>100000</v>
      </c>
    </row>
    <row r="6" spans="1:22" ht="11.25" customHeight="1" x14ac:dyDescent="0.2">
      <c r="A6" s="5" t="s">
        <v>4</v>
      </c>
      <c r="B6" s="15">
        <v>0</v>
      </c>
      <c r="C6" s="15">
        <v>0</v>
      </c>
      <c r="D6" s="12">
        <v>200000</v>
      </c>
    </row>
    <row r="7" spans="1:22" ht="11.25" customHeight="1" x14ac:dyDescent="0.2">
      <c r="A7" s="5" t="s">
        <v>34</v>
      </c>
      <c r="B7" s="15">
        <v>0</v>
      </c>
      <c r="C7" s="15">
        <v>0</v>
      </c>
      <c r="D7" s="12">
        <v>300000</v>
      </c>
    </row>
    <row r="8" spans="1:22" ht="11.25" customHeight="1" x14ac:dyDescent="0.2">
      <c r="A8" s="5" t="s">
        <v>5</v>
      </c>
      <c r="B8" s="15">
        <v>0</v>
      </c>
      <c r="C8" s="15">
        <v>0</v>
      </c>
      <c r="D8" s="12">
        <v>400000</v>
      </c>
    </row>
    <row r="9" spans="1:22" ht="11.25" customHeight="1" x14ac:dyDescent="0.2">
      <c r="A9" s="5" t="s">
        <v>35</v>
      </c>
      <c r="B9" s="15">
        <v>5383463.1500000004</v>
      </c>
      <c r="C9" s="15">
        <v>13939734.08</v>
      </c>
      <c r="D9" s="12">
        <v>500000</v>
      </c>
    </row>
    <row r="10" spans="1:22" ht="11.25" customHeight="1" x14ac:dyDescent="0.2">
      <c r="A10" s="5" t="s">
        <v>36</v>
      </c>
      <c r="B10" s="15">
        <v>0</v>
      </c>
      <c r="C10" s="15">
        <v>0</v>
      </c>
      <c r="D10" s="12">
        <v>600000</v>
      </c>
    </row>
    <row r="11" spans="1:22" ht="11.25" customHeight="1" x14ac:dyDescent="0.2">
      <c r="A11" s="5" t="s">
        <v>37</v>
      </c>
      <c r="B11" s="15">
        <v>61463750.439999998</v>
      </c>
      <c r="C11" s="15">
        <v>236770865.63999999</v>
      </c>
      <c r="D11" s="12">
        <v>700000</v>
      </c>
    </row>
    <row r="12" spans="1:22" ht="22.5" x14ac:dyDescent="0.2">
      <c r="A12" s="5" t="s">
        <v>40</v>
      </c>
      <c r="B12" s="15">
        <v>0</v>
      </c>
      <c r="C12" s="15">
        <v>0</v>
      </c>
      <c r="D12" s="12">
        <v>800000</v>
      </c>
    </row>
    <row r="13" spans="1:22" ht="11.25" customHeight="1" x14ac:dyDescent="0.2">
      <c r="A13" s="5" t="s">
        <v>41</v>
      </c>
      <c r="B13" s="15">
        <v>202988.1</v>
      </c>
      <c r="C13" s="15">
        <v>5558689</v>
      </c>
      <c r="D13" s="12">
        <v>900000</v>
      </c>
    </row>
    <row r="14" spans="1:22" ht="11.25" customHeight="1" x14ac:dyDescent="0.2">
      <c r="A14" s="5" t="s">
        <v>6</v>
      </c>
      <c r="B14" s="15">
        <v>207114.08</v>
      </c>
      <c r="C14" s="15">
        <v>506592.8</v>
      </c>
      <c r="D14" s="11" t="s">
        <v>53</v>
      </c>
    </row>
    <row r="15" spans="1:22" ht="11.25" customHeight="1" x14ac:dyDescent="0.2">
      <c r="A15" s="6"/>
      <c r="B15" s="16"/>
      <c r="C15" s="16"/>
      <c r="D15" s="11" t="s">
        <v>38</v>
      </c>
    </row>
    <row r="16" spans="1:22" ht="11.25" customHeight="1" x14ac:dyDescent="0.2">
      <c r="A16" s="4" t="s">
        <v>7</v>
      </c>
      <c r="B16" s="14">
        <f>SUM(B17:B32)</f>
        <v>32554985.09</v>
      </c>
      <c r="C16" s="14">
        <f>SUM(C17:C32)</f>
        <v>180688841.72000003</v>
      </c>
      <c r="D16" s="11" t="s">
        <v>38</v>
      </c>
    </row>
    <row r="17" spans="1:4" ht="11.25" customHeight="1" x14ac:dyDescent="0.2">
      <c r="A17" s="5" t="s">
        <v>8</v>
      </c>
      <c r="B17" s="15">
        <v>17845331.620000001</v>
      </c>
      <c r="C17" s="15">
        <v>83877792.170000002</v>
      </c>
      <c r="D17" s="12">
        <v>1000</v>
      </c>
    </row>
    <row r="18" spans="1:4" ht="11.25" customHeight="1" x14ac:dyDescent="0.2">
      <c r="A18" s="5" t="s">
        <v>9</v>
      </c>
      <c r="B18" s="15">
        <v>3922806.72</v>
      </c>
      <c r="C18" s="15">
        <v>28072172.140000001</v>
      </c>
      <c r="D18" s="12">
        <v>2000</v>
      </c>
    </row>
    <row r="19" spans="1:4" ht="11.25" customHeight="1" x14ac:dyDescent="0.2">
      <c r="A19" s="5" t="s">
        <v>10</v>
      </c>
      <c r="B19" s="15">
        <v>10786846.75</v>
      </c>
      <c r="C19" s="15">
        <v>56313168.420000002</v>
      </c>
      <c r="D19" s="12">
        <v>3000</v>
      </c>
    </row>
    <row r="20" spans="1:4" ht="11.25" customHeight="1" x14ac:dyDescent="0.2">
      <c r="A20" s="5" t="s">
        <v>11</v>
      </c>
      <c r="B20" s="15">
        <v>0</v>
      </c>
      <c r="C20" s="15">
        <v>0</v>
      </c>
      <c r="D20" s="12">
        <v>4100</v>
      </c>
    </row>
    <row r="21" spans="1:4" ht="11.25" customHeight="1" x14ac:dyDescent="0.2">
      <c r="A21" s="5" t="s">
        <v>54</v>
      </c>
      <c r="B21" s="15">
        <v>0</v>
      </c>
      <c r="C21" s="15">
        <v>12389955.02</v>
      </c>
      <c r="D21" s="12">
        <v>4200</v>
      </c>
    </row>
    <row r="22" spans="1:4" ht="11.25" customHeight="1" x14ac:dyDescent="0.2">
      <c r="A22" s="5" t="s">
        <v>42</v>
      </c>
      <c r="B22" s="15">
        <v>0</v>
      </c>
      <c r="C22" s="15">
        <v>0</v>
      </c>
      <c r="D22" s="12">
        <v>4300</v>
      </c>
    </row>
    <row r="23" spans="1:4" ht="11.25" customHeight="1" x14ac:dyDescent="0.2">
      <c r="A23" s="5" t="s">
        <v>12</v>
      </c>
      <c r="B23" s="15">
        <v>0</v>
      </c>
      <c r="C23" s="15">
        <v>35753.97</v>
      </c>
      <c r="D23" s="12">
        <v>4400</v>
      </c>
    </row>
    <row r="24" spans="1:4" ht="11.25" customHeight="1" x14ac:dyDescent="0.2">
      <c r="A24" s="5" t="s">
        <v>13</v>
      </c>
      <c r="B24" s="15">
        <v>0</v>
      </c>
      <c r="C24" s="15">
        <v>0</v>
      </c>
      <c r="D24" s="12">
        <v>4500</v>
      </c>
    </row>
    <row r="25" spans="1:4" ht="11.25" customHeight="1" x14ac:dyDescent="0.2">
      <c r="A25" s="5" t="s">
        <v>14</v>
      </c>
      <c r="B25" s="15">
        <v>0</v>
      </c>
      <c r="C25" s="15">
        <v>0</v>
      </c>
      <c r="D25" s="12">
        <v>4600</v>
      </c>
    </row>
    <row r="26" spans="1:4" ht="11.25" customHeight="1" x14ac:dyDescent="0.2">
      <c r="A26" s="5" t="s">
        <v>15</v>
      </c>
      <c r="B26" s="15">
        <v>0</v>
      </c>
      <c r="C26" s="15">
        <v>0</v>
      </c>
      <c r="D26" s="12">
        <v>4700</v>
      </c>
    </row>
    <row r="27" spans="1:4" ht="11.25" customHeight="1" x14ac:dyDescent="0.2">
      <c r="A27" s="5" t="s">
        <v>16</v>
      </c>
      <c r="B27" s="15">
        <v>0</v>
      </c>
      <c r="C27" s="15">
        <v>0</v>
      </c>
      <c r="D27" s="12">
        <v>4800</v>
      </c>
    </row>
    <row r="28" spans="1:4" ht="11.25" customHeight="1" x14ac:dyDescent="0.2">
      <c r="A28" s="5" t="s">
        <v>17</v>
      </c>
      <c r="B28" s="15">
        <v>0</v>
      </c>
      <c r="C28" s="15">
        <v>0</v>
      </c>
      <c r="D28" s="12">
        <v>4900</v>
      </c>
    </row>
    <row r="29" spans="1:4" ht="11.25" customHeight="1" x14ac:dyDescent="0.2">
      <c r="A29" s="5" t="s">
        <v>43</v>
      </c>
      <c r="B29" s="15">
        <v>0</v>
      </c>
      <c r="C29" s="15">
        <v>0</v>
      </c>
      <c r="D29" s="12">
        <v>8100</v>
      </c>
    </row>
    <row r="30" spans="1:4" ht="11.25" customHeight="1" x14ac:dyDescent="0.2">
      <c r="A30" s="5" t="s">
        <v>18</v>
      </c>
      <c r="B30" s="15">
        <v>0</v>
      </c>
      <c r="C30" s="15">
        <v>0</v>
      </c>
      <c r="D30" s="12">
        <v>8300</v>
      </c>
    </row>
    <row r="31" spans="1:4" ht="11.25" customHeight="1" x14ac:dyDescent="0.2">
      <c r="A31" s="5" t="s">
        <v>19</v>
      </c>
      <c r="B31" s="15">
        <v>0</v>
      </c>
      <c r="C31" s="15">
        <v>0</v>
      </c>
      <c r="D31" s="12">
        <v>8500</v>
      </c>
    </row>
    <row r="32" spans="1:4" ht="11.25" customHeight="1" x14ac:dyDescent="0.2">
      <c r="A32" s="5" t="s">
        <v>20</v>
      </c>
      <c r="B32" s="15">
        <v>0</v>
      </c>
      <c r="C32" s="15">
        <v>0</v>
      </c>
      <c r="D32" s="11" t="s">
        <v>38</v>
      </c>
    </row>
    <row r="33" spans="1:4" ht="11.25" customHeight="1" x14ac:dyDescent="0.2">
      <c r="A33" s="2" t="s">
        <v>44</v>
      </c>
      <c r="B33" s="14">
        <f>B4-B16</f>
        <v>34702330.679999992</v>
      </c>
      <c r="C33" s="14">
        <f>C4-C16</f>
        <v>76087039.799999982</v>
      </c>
      <c r="D33" s="11" t="s">
        <v>38</v>
      </c>
    </row>
    <row r="34" spans="1:4" ht="11.25" customHeight="1" x14ac:dyDescent="0.2">
      <c r="A34" s="7"/>
      <c r="B34" s="16"/>
      <c r="C34" s="16"/>
      <c r="D34" s="11" t="s">
        <v>38</v>
      </c>
    </row>
    <row r="35" spans="1:4" ht="11.25" customHeight="1" x14ac:dyDescent="0.2">
      <c r="A35" s="2" t="s">
        <v>55</v>
      </c>
      <c r="B35" s="16"/>
      <c r="C35" s="16"/>
      <c r="D35" s="11" t="s">
        <v>38</v>
      </c>
    </row>
    <row r="36" spans="1:4" ht="11.25" customHeight="1" x14ac:dyDescent="0.2">
      <c r="A36" s="4" t="s">
        <v>2</v>
      </c>
      <c r="B36" s="14">
        <f>SUM(B37:B39)</f>
        <v>0</v>
      </c>
      <c r="C36" s="14">
        <f>SUM(C37:C39)</f>
        <v>0</v>
      </c>
      <c r="D36" s="11" t="s">
        <v>38</v>
      </c>
    </row>
    <row r="37" spans="1:4" ht="11.25" customHeight="1" x14ac:dyDescent="0.2">
      <c r="A37" s="5" t="s">
        <v>21</v>
      </c>
      <c r="B37" s="15">
        <v>0</v>
      </c>
      <c r="C37" s="15">
        <v>0</v>
      </c>
      <c r="D37" s="11">
        <v>620001</v>
      </c>
    </row>
    <row r="38" spans="1:4" ht="11.25" customHeight="1" x14ac:dyDescent="0.2">
      <c r="A38" s="5" t="s">
        <v>22</v>
      </c>
      <c r="B38" s="15">
        <v>0</v>
      </c>
      <c r="C38" s="15">
        <v>0</v>
      </c>
      <c r="D38" s="11">
        <v>621001</v>
      </c>
    </row>
    <row r="39" spans="1:4" ht="11.25" customHeight="1" x14ac:dyDescent="0.2">
      <c r="A39" s="5" t="s">
        <v>23</v>
      </c>
      <c r="B39" s="15">
        <v>0</v>
      </c>
      <c r="C39" s="15">
        <v>0</v>
      </c>
      <c r="D39" s="11" t="s">
        <v>38</v>
      </c>
    </row>
    <row r="40" spans="1:4" ht="11.25" customHeight="1" x14ac:dyDescent="0.2">
      <c r="A40" s="6"/>
      <c r="B40" s="16"/>
      <c r="C40" s="16"/>
      <c r="D40" s="11" t="s">
        <v>38</v>
      </c>
    </row>
    <row r="41" spans="1:4" ht="11.25" customHeight="1" x14ac:dyDescent="0.2">
      <c r="A41" s="4" t="s">
        <v>7</v>
      </c>
      <c r="B41" s="14">
        <f>SUM(B42:B44)</f>
        <v>8793591.4299999997</v>
      </c>
      <c r="C41" s="14">
        <f>SUM(C42:C44)</f>
        <v>42957462.140000001</v>
      </c>
      <c r="D41" s="11" t="s">
        <v>38</v>
      </c>
    </row>
    <row r="42" spans="1:4" ht="11.25" customHeight="1" x14ac:dyDescent="0.2">
      <c r="A42" s="5" t="s">
        <v>21</v>
      </c>
      <c r="B42" s="15">
        <v>7901589.4699999997</v>
      </c>
      <c r="C42" s="15">
        <v>35714130.280000001</v>
      </c>
      <c r="D42" s="11">
        <v>6000</v>
      </c>
    </row>
    <row r="43" spans="1:4" ht="11.25" customHeight="1" x14ac:dyDescent="0.2">
      <c r="A43" s="5" t="s">
        <v>22</v>
      </c>
      <c r="B43" s="15">
        <v>892001.96</v>
      </c>
      <c r="C43" s="15">
        <v>7243331.8600000003</v>
      </c>
      <c r="D43" s="11">
        <v>5000</v>
      </c>
    </row>
    <row r="44" spans="1:4" ht="11.25" customHeight="1" x14ac:dyDescent="0.2">
      <c r="A44" s="5" t="s">
        <v>24</v>
      </c>
      <c r="B44" s="15">
        <v>0</v>
      </c>
      <c r="C44" s="15">
        <v>0</v>
      </c>
      <c r="D44" s="11">
        <v>7000</v>
      </c>
    </row>
    <row r="45" spans="1:4" ht="11.25" customHeight="1" x14ac:dyDescent="0.2">
      <c r="A45" s="2" t="s">
        <v>45</v>
      </c>
      <c r="B45" s="14">
        <f>B36-B41</f>
        <v>-8793591.4299999997</v>
      </c>
      <c r="C45" s="14">
        <f>C36-C41</f>
        <v>-42957462.140000001</v>
      </c>
      <c r="D45" s="11" t="s">
        <v>38</v>
      </c>
    </row>
    <row r="46" spans="1:4" ht="11.25" customHeight="1" x14ac:dyDescent="0.2">
      <c r="A46" s="7"/>
      <c r="B46" s="16"/>
      <c r="C46" s="16"/>
      <c r="D46" s="11" t="s">
        <v>38</v>
      </c>
    </row>
    <row r="47" spans="1:4" ht="11.25" customHeight="1" x14ac:dyDescent="0.2">
      <c r="A47" s="2" t="s">
        <v>56</v>
      </c>
      <c r="B47" s="16"/>
      <c r="C47" s="16"/>
      <c r="D47" s="11" t="s">
        <v>38</v>
      </c>
    </row>
    <row r="48" spans="1:4" ht="11.25" customHeight="1" x14ac:dyDescent="0.2">
      <c r="A48" s="4" t="s">
        <v>2</v>
      </c>
      <c r="B48" s="14">
        <f>SUM(B49+B52)</f>
        <v>0</v>
      </c>
      <c r="C48" s="14">
        <f>SUM(C49+C52)</f>
        <v>0</v>
      </c>
      <c r="D48" s="11" t="s">
        <v>38</v>
      </c>
    </row>
    <row r="49" spans="1:4" ht="11.25" customHeight="1" x14ac:dyDescent="0.2">
      <c r="A49" s="5" t="s">
        <v>25</v>
      </c>
      <c r="B49" s="15">
        <f>B50+B51</f>
        <v>0</v>
      </c>
      <c r="C49" s="15">
        <f>C50+C51</f>
        <v>0</v>
      </c>
      <c r="D49" s="11" t="s">
        <v>38</v>
      </c>
    </row>
    <row r="50" spans="1:4" ht="11.25" customHeight="1" x14ac:dyDescent="0.2">
      <c r="A50" s="5" t="s">
        <v>26</v>
      </c>
      <c r="B50" s="15">
        <v>0</v>
      </c>
      <c r="C50" s="15">
        <v>0</v>
      </c>
      <c r="D50" s="13" t="s">
        <v>48</v>
      </c>
    </row>
    <row r="51" spans="1:4" ht="11.25" customHeight="1" x14ac:dyDescent="0.2">
      <c r="A51" s="5" t="s">
        <v>27</v>
      </c>
      <c r="B51" s="15">
        <v>0</v>
      </c>
      <c r="C51" s="15">
        <v>0</v>
      </c>
      <c r="D51" s="13" t="s">
        <v>49</v>
      </c>
    </row>
    <row r="52" spans="1:4" ht="11.25" customHeight="1" x14ac:dyDescent="0.2">
      <c r="A52" s="5" t="s">
        <v>28</v>
      </c>
      <c r="B52" s="15">
        <v>0</v>
      </c>
      <c r="C52" s="15">
        <v>0</v>
      </c>
      <c r="D52" s="13" t="s">
        <v>50</v>
      </c>
    </row>
    <row r="53" spans="1:4" ht="11.25" customHeight="1" x14ac:dyDescent="0.2">
      <c r="A53" s="6"/>
      <c r="B53" s="16"/>
      <c r="C53" s="16"/>
      <c r="D53" s="11" t="s">
        <v>38</v>
      </c>
    </row>
    <row r="54" spans="1:4" ht="11.25" customHeight="1" x14ac:dyDescent="0.2">
      <c r="A54" s="4" t="s">
        <v>7</v>
      </c>
      <c r="B54" s="14">
        <f>SUM(B55+B58)</f>
        <v>2107567.6</v>
      </c>
      <c r="C54" s="14">
        <f>SUM(C55+C58)</f>
        <v>11764851.470000001</v>
      </c>
      <c r="D54" s="11" t="s">
        <v>38</v>
      </c>
    </row>
    <row r="55" spans="1:4" ht="11.25" customHeight="1" x14ac:dyDescent="0.2">
      <c r="A55" s="5" t="s">
        <v>29</v>
      </c>
      <c r="B55" s="15">
        <f>SUM(B56+B57)</f>
        <v>0</v>
      </c>
      <c r="C55" s="15">
        <f>SUM(C56+C57)</f>
        <v>0</v>
      </c>
      <c r="D55" s="11" t="s">
        <v>38</v>
      </c>
    </row>
    <row r="56" spans="1:4" ht="11.25" customHeight="1" x14ac:dyDescent="0.2">
      <c r="A56" s="5" t="s">
        <v>26</v>
      </c>
      <c r="B56" s="15">
        <v>0</v>
      </c>
      <c r="C56" s="15">
        <v>0</v>
      </c>
      <c r="D56" s="11" t="s">
        <v>51</v>
      </c>
    </row>
    <row r="57" spans="1:4" ht="11.25" customHeight="1" x14ac:dyDescent="0.2">
      <c r="A57" s="5" t="s">
        <v>27</v>
      </c>
      <c r="B57" s="15">
        <v>0</v>
      </c>
      <c r="C57" s="15">
        <v>0</v>
      </c>
      <c r="D57" s="11" t="s">
        <v>52</v>
      </c>
    </row>
    <row r="58" spans="1:4" ht="11.25" customHeight="1" x14ac:dyDescent="0.2">
      <c r="A58" s="5" t="s">
        <v>30</v>
      </c>
      <c r="B58" s="15">
        <v>2107567.6</v>
      </c>
      <c r="C58" s="15">
        <v>11764851.470000001</v>
      </c>
      <c r="D58" s="11" t="s">
        <v>38</v>
      </c>
    </row>
    <row r="59" spans="1:4" ht="11.25" customHeight="1" x14ac:dyDescent="0.2">
      <c r="A59" s="2" t="s">
        <v>46</v>
      </c>
      <c r="B59" s="14">
        <f>B48-B54</f>
        <v>-2107567.6</v>
      </c>
      <c r="C59" s="14">
        <f>C48-C54</f>
        <v>-11764851.470000001</v>
      </c>
      <c r="D59" s="11" t="s">
        <v>38</v>
      </c>
    </row>
    <row r="60" spans="1:4" ht="11.25" customHeight="1" x14ac:dyDescent="0.2">
      <c r="A60" s="7"/>
      <c r="B60" s="16"/>
      <c r="C60" s="16"/>
      <c r="D60" s="11" t="s">
        <v>38</v>
      </c>
    </row>
    <row r="61" spans="1:4" ht="11.25" customHeight="1" x14ac:dyDescent="0.2">
      <c r="A61" s="2" t="s">
        <v>31</v>
      </c>
      <c r="B61" s="14">
        <f>B59+B45+B33</f>
        <v>23801171.649999991</v>
      </c>
      <c r="C61" s="14">
        <f>C59+C45+C33</f>
        <v>21364726.189999983</v>
      </c>
      <c r="D61" s="11" t="s">
        <v>38</v>
      </c>
    </row>
    <row r="62" spans="1:4" ht="11.25" customHeight="1" x14ac:dyDescent="0.2">
      <c r="A62" s="7"/>
      <c r="B62" s="16"/>
      <c r="C62" s="16"/>
      <c r="D62" s="11" t="s">
        <v>38</v>
      </c>
    </row>
    <row r="63" spans="1:4" ht="11.25" customHeight="1" x14ac:dyDescent="0.2">
      <c r="A63" s="2" t="s">
        <v>32</v>
      </c>
      <c r="B63" s="14">
        <v>224807207.25999999</v>
      </c>
      <c r="C63" s="14">
        <v>203442481.06999999</v>
      </c>
      <c r="D63" s="11" t="s">
        <v>38</v>
      </c>
    </row>
    <row r="64" spans="1:4" ht="11.25" customHeight="1" x14ac:dyDescent="0.2">
      <c r="A64" s="7"/>
      <c r="B64" s="16"/>
      <c r="C64" s="16"/>
      <c r="D64" s="11" t="s">
        <v>38</v>
      </c>
    </row>
    <row r="65" spans="1:4" ht="11.25" customHeight="1" x14ac:dyDescent="0.2">
      <c r="A65" s="2" t="s">
        <v>33</v>
      </c>
      <c r="B65" s="14">
        <v>248608378.91</v>
      </c>
      <c r="C65" s="14">
        <v>224807207.25999999</v>
      </c>
      <c r="D65" s="11" t="s">
        <v>38</v>
      </c>
    </row>
    <row r="66" spans="1:4" ht="11.25" customHeight="1" x14ac:dyDescent="0.2">
      <c r="A66" s="8"/>
      <c r="B66" s="9"/>
      <c r="C66" s="10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212f5b6f-540c-444d-8783-9749c880513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revision/>
  <cp:lastPrinted>2023-05-02T01:37:02Z</cp:lastPrinted>
  <dcterms:created xsi:type="dcterms:W3CDTF">2012-12-11T20:31:36Z</dcterms:created>
  <dcterms:modified xsi:type="dcterms:W3CDTF">2023-05-02T01:37:11Z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