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1 ESTADOS E INFORMES CONTABLES\"/>
    </mc:Choice>
  </mc:AlternateContent>
  <xr:revisionPtr revIDLastSave="0" documentId="13_ncr:1_{49B3F99D-1DD6-4221-B9B9-697F04885F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B49" i="2"/>
  <c r="B48" i="2"/>
  <c r="C41" i="2"/>
  <c r="C45" i="2" s="1"/>
  <c r="B41" i="2"/>
  <c r="C36" i="2"/>
  <c r="B36" i="2"/>
  <c r="B45" i="2" s="1"/>
  <c r="C16" i="2"/>
  <c r="B16" i="2"/>
  <c r="C4" i="2"/>
  <c r="B4" i="2"/>
  <c r="B33" i="2" s="1"/>
  <c r="C2" i="2"/>
  <c r="B59" i="2" l="1"/>
  <c r="B61" i="2" s="1"/>
  <c r="C59" i="2"/>
  <c r="C33" i="2"/>
  <c r="C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<sst xmlns="http://schemas.openxmlformats.org/spreadsheetml/2006/main" count="58" uniqueCount="50">
  <si>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</si>
  <si>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</si>
  <si>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</si>
  <si>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</si>
  <si>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</si>
  <si>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</si>
  <si>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</si>
  <si>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</si>
  <si>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</si>
  <si>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</si>
  <si>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</si>
  <si>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</si>
  <si>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</si>
  <si>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</si>
  <si>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</si>
  <si>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</si>
  <si>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</si>
  <si>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</si>
  <si>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</si>
  <si>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</si>
  <si>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</si>
  <si>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</si>
  <si>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</si>
  <si>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</si>
  <si>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</si>
  <si>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</si>
  <si>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</si>
  <si>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</si>
  <si>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</si>
  <si>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</si>
  <si>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</si>
  <si>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</si>
  <si>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</si>
  <si>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</si>
  <si>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</si>
  <si>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</si>
  <si>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</si>
  <si>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</si>
  <si>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</si>
  <si>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</si>
  <si>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</si>
  <si>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</si>
  <si>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</si>
  <si>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</si>
  <si>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</si>
  <si>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</si>
  <si>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</si>
  <si>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</si>
  <si>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</si>
  <si>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Flujos de Efectivo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</si>
</sst>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0</xdr:row>
      <xdr:rowOff>19050</xdr:rowOff>
    </xdr:from>
    <xdr:to>
      <xdr:col>0</xdr:col>
      <xdr:colOff>1342263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093531-EB57-4FBA-8CDC-CE468D0E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H12" sqref="H1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159205593.68000001</v>
      </c>
      <c r="C4" s="13">
        <f>SUM(C5:C14)</f>
        <v>322524627.54999995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25590316.140000001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159205593.68000001</v>
      </c>
      <c r="C11" s="14">
        <v>289496941.75999999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0</v>
      </c>
      <c r="C13" s="14">
        <v>7437369.6500000004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96225022.760000005</v>
      </c>
      <c r="C16" s="13">
        <f>SUM(C17:C32)</f>
        <v>194085399.03</v>
      </c>
    </row>
    <row r="17" spans="1:3" ht="11.25" customHeight="1" x14ac:dyDescent="0.2">
      <c r="A17" s="7" t="s">
        <v>14</v>
      </c>
      <c r="B17" s="14">
        <v>52111784.270000003</v>
      </c>
      <c r="C17" s="14">
        <v>97994105.140000001</v>
      </c>
    </row>
    <row r="18" spans="1:3" ht="11.25" customHeight="1" x14ac:dyDescent="0.2">
      <c r="A18" s="7" t="s">
        <v>15</v>
      </c>
      <c r="B18" s="14">
        <v>12336779.66</v>
      </c>
      <c r="C18" s="14">
        <v>30932459.16</v>
      </c>
    </row>
    <row r="19" spans="1:3" ht="11.25" customHeight="1" x14ac:dyDescent="0.2">
      <c r="A19" s="7" t="s">
        <v>16</v>
      </c>
      <c r="B19" s="14">
        <v>31776458.829999998</v>
      </c>
      <c r="C19" s="14">
        <v>65113769.07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45065.66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62980570.920000002</v>
      </c>
      <c r="C33" s="13">
        <f>C4-C16</f>
        <v>128439228.51999995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27852154.830000002</v>
      </c>
      <c r="C41" s="13">
        <f>SUM(C42:C44)</f>
        <v>97629923.00999999</v>
      </c>
    </row>
    <row r="42" spans="1:3" ht="11.25" customHeight="1" x14ac:dyDescent="0.2">
      <c r="A42" s="7" t="s">
        <v>32</v>
      </c>
      <c r="B42" s="14">
        <v>19545370.460000001</v>
      </c>
      <c r="C42" s="14">
        <v>64999301.049999997</v>
      </c>
    </row>
    <row r="43" spans="1:3" ht="11.25" customHeight="1" x14ac:dyDescent="0.2">
      <c r="A43" s="7" t="s">
        <v>33</v>
      </c>
      <c r="B43" s="14">
        <v>8306784.3700000001</v>
      </c>
      <c r="C43" s="14">
        <v>32630621.960000001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-27852154.830000002</v>
      </c>
      <c r="C45" s="13">
        <f>C36-C41</f>
        <v>-97629923.00999999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7155773.04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7155773.04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0</v>
      </c>
      <c r="C54" s="13">
        <f>SUM(C55+C58)</f>
        <v>7354518.3799999999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0</v>
      </c>
      <c r="C58" s="14">
        <v>7354518.3799999999</v>
      </c>
    </row>
    <row r="59" spans="1:3" ht="11.25" customHeight="1" x14ac:dyDescent="0.2">
      <c r="A59" s="4" t="s">
        <v>44</v>
      </c>
      <c r="B59" s="13">
        <f>B48-B54</f>
        <v>7155773.04</v>
      </c>
      <c r="C59" s="13">
        <f>C48-C54</f>
        <v>-7354518.3799999999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42284189.129999995</v>
      </c>
      <c r="C61" s="13">
        <f>C59+C45+C33</f>
        <v>23454787.129999965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283062261.10000002</v>
      </c>
      <c r="C63" s="13">
        <v>259607473.97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325346450.23000002</v>
      </c>
      <c r="C65" s="13">
        <v>283062261.10000002</v>
      </c>
    </row>
    <row r="66" spans="1:3" ht="11.25" customHeight="1" x14ac:dyDescent="0.2">
      <c r="A66" s="10"/>
      <c r="B66" s="11"/>
      <c r="C66" s="12"/>
    </row>
    <row r="67" spans="1:3" ht="26.25" customHeight="1" x14ac:dyDescent="0.2">
      <c r="A67" s="19" t="s">
        <v>48</v>
      </c>
      <c r="B67" s="20"/>
      <c r="C67" s="20"/>
    </row>
    <row r="68" spans="1:3" ht="27.75" customHeight="1" x14ac:dyDescent="0.2">
      <c r="A68"/>
      <c r="B68"/>
      <c r="C68"/>
    </row>
  </sheetData>
  <sheetProtection formatCells="0" formatColumns="0" formatRows="0" autoFilter="0"/>
  <mergeCells count="2">
    <mergeCell ref="A1:C1"/>
    <mergeCell ref="A67:C67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Erendira Castro Delgado</cp:lastModifiedBy>
  <cp:revision/>
  <cp:lastPrinted>2025-07-23T16:27:55Z</cp:lastPrinted>
  <dcterms:created xsi:type="dcterms:W3CDTF">2012-12-11T20:31:36Z</dcterms:created>
  <dcterms:modified xsi:type="dcterms:W3CDTF">2025-07-23T16:28:44Z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