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CONTABLE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ESF!$A$1:$F$57</definedName>
  </definedNames>
  <calcPr calcId="15251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s="1"/>
  <c r="F26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<sst xmlns="http://schemas.openxmlformats.org/spreadsheetml/2006/main" count="62" uniqueCount="61">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</sst>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15">
    <cellStyle name="Euro" xfId="1"/>
    <cellStyle name="Millares 2" xfId="2"/>
    <cellStyle name="Millares 2 10" xfId="57"/>
    <cellStyle name="Millares 2 11" xfId="47"/>
    <cellStyle name="Millares 2 12" xfId="37"/>
    <cellStyle name="Millares 2 13" xfId="27"/>
    <cellStyle name="Millares 2 14" xfId="17"/>
    <cellStyle name="Millares 2 2" xfId="3"/>
    <cellStyle name="Millares 2 2 10" xfId="28"/>
    <cellStyle name="Millares 2 2 11" xfId="18"/>
    <cellStyle name="Millares 2 2 2" xfId="106"/>
    <cellStyle name="Millares 2 2 3" xfId="97"/>
    <cellStyle name="Millares 2 2 4" xfId="88"/>
    <cellStyle name="Millares 2 2 5" xfId="78"/>
    <cellStyle name="Millares 2 2 6" xfId="68"/>
    <cellStyle name="Millares 2 2 7" xfId="58"/>
    <cellStyle name="Millares 2 2 8" xfId="48"/>
    <cellStyle name="Millares 2 2 9" xfId="38"/>
    <cellStyle name="Millares 2 3" xfId="4"/>
    <cellStyle name="Millares 2 3 10" xfId="29"/>
    <cellStyle name="Millares 2 3 11" xfId="19"/>
    <cellStyle name="Millares 2 3 2" xfId="107"/>
    <cellStyle name="Millares 2 3 3" xfId="98"/>
    <cellStyle name="Millares 2 3 4" xfId="89"/>
    <cellStyle name="Millares 2 3 5" xfId="79"/>
    <cellStyle name="Millares 2 3 6" xfId="69"/>
    <cellStyle name="Millares 2 3 7" xfId="59"/>
    <cellStyle name="Millares 2 3 8" xfId="49"/>
    <cellStyle name="Millares 2 3 9" xfId="39"/>
    <cellStyle name="Millares 2 4" xfId="16"/>
    <cellStyle name="Millares 2 4 2" xfId="114"/>
    <cellStyle name="Millares 2 4 3" xfId="86"/>
    <cellStyle name="Millares 2 4 4" xfId="76"/>
    <cellStyle name="Millares 2 4 5" xfId="66"/>
    <cellStyle name="Millares 2 4 6" xfId="56"/>
    <cellStyle name="Millares 2 4 7" xfId="46"/>
    <cellStyle name="Millares 2 4 8" xfId="36"/>
    <cellStyle name="Millares 2 4 9" xfId="26"/>
    <cellStyle name="Millares 2 5" xfId="105"/>
    <cellStyle name="Millares 2 6" xfId="96"/>
    <cellStyle name="Millares 2 7" xfId="87"/>
    <cellStyle name="Millares 2 8" xfId="77"/>
    <cellStyle name="Millares 2 9" xfId="67"/>
    <cellStyle name="Millares 3" xfId="5"/>
    <cellStyle name="Millares 3 10" xfId="30"/>
    <cellStyle name="Millares 3 11" xfId="20"/>
    <cellStyle name="Millares 3 2" xfId="108"/>
    <cellStyle name="Millares 3 3" xfId="99"/>
    <cellStyle name="Millares 3 4" xfId="90"/>
    <cellStyle name="Millares 3 5" xfId="80"/>
    <cellStyle name="Millares 3 6" xfId="70"/>
    <cellStyle name="Millares 3 7" xfId="60"/>
    <cellStyle name="Millares 3 8" xfId="50"/>
    <cellStyle name="Millares 3 9" xfId="40"/>
    <cellStyle name="Moneda 2" xfId="6"/>
    <cellStyle name="Moneda 2 10" xfId="31"/>
    <cellStyle name="Moneda 2 11" xfId="21"/>
    <cellStyle name="Moneda 2 2" xfId="109"/>
    <cellStyle name="Moneda 2 3" xfId="100"/>
    <cellStyle name="Moneda 2 4" xfId="91"/>
    <cellStyle name="Moneda 2 5" xfId="81"/>
    <cellStyle name="Moneda 2 6" xfId="71"/>
    <cellStyle name="Moneda 2 7" xfId="61"/>
    <cellStyle name="Moneda 2 8" xfId="51"/>
    <cellStyle name="Moneda 2 9" xfId="41"/>
    <cellStyle name="Normal" xfId="0" builtinId="0"/>
    <cellStyle name="Normal 2" xfId="7"/>
    <cellStyle name="Normal 2 10" xfId="42"/>
    <cellStyle name="Normal 2 11" xfId="32"/>
    <cellStyle name="Normal 2 12" xfId="22"/>
    <cellStyle name="Normal 2 2" xfId="8"/>
    <cellStyle name="Normal 2 3" xfId="110"/>
    <cellStyle name="Normal 2 4" xfId="101"/>
    <cellStyle name="Normal 2 5" xfId="92"/>
    <cellStyle name="Normal 2 6" xfId="82"/>
    <cellStyle name="Normal 2 7" xfId="72"/>
    <cellStyle name="Normal 2 8" xfId="62"/>
    <cellStyle name="Normal 2 9" xfId="52"/>
    <cellStyle name="Normal 3" xfId="9"/>
    <cellStyle name="Normal 3 10" xfId="33"/>
    <cellStyle name="Normal 3 11" xfId="23"/>
    <cellStyle name="Normal 3 2" xfId="111"/>
    <cellStyle name="Normal 3 3" xfId="102"/>
    <cellStyle name="Normal 3 4" xfId="93"/>
    <cellStyle name="Normal 3 5" xfId="83"/>
    <cellStyle name="Normal 3 6" xfId="73"/>
    <cellStyle name="Normal 3 7" xfId="63"/>
    <cellStyle name="Normal 3 8" xfId="53"/>
    <cellStyle name="Normal 3 9" xfId="43"/>
    <cellStyle name="Normal 4" xfId="10"/>
    <cellStyle name="Normal 4 2" xfId="11"/>
    <cellStyle name="Normal 5" xfId="12"/>
    <cellStyle name="Normal 5 2" xfId="13"/>
    <cellStyle name="Normal 6" xfId="14"/>
    <cellStyle name="Normal 6 10" xfId="44"/>
    <cellStyle name="Normal 6 11" xfId="34"/>
    <cellStyle name="Normal 6 12" xfId="24"/>
    <cellStyle name="Normal 6 2" xfId="15"/>
    <cellStyle name="Normal 6 2 10" xfId="35"/>
    <cellStyle name="Normal 6 2 11" xfId="25"/>
    <cellStyle name="Normal 6 2 2" xfId="113"/>
    <cellStyle name="Normal 6 2 3" xfId="104"/>
    <cellStyle name="Normal 6 2 4" xfId="95"/>
    <cellStyle name="Normal 6 2 5" xfId="85"/>
    <cellStyle name="Normal 6 2 6" xfId="75"/>
    <cellStyle name="Normal 6 2 7" xfId="65"/>
    <cellStyle name="Normal 6 2 8" xfId="55"/>
    <cellStyle name="Normal 6 2 9" xfId="45"/>
    <cellStyle name="Normal 6 3" xfId="112"/>
    <cellStyle name="Normal 6 4" xfId="103"/>
    <cellStyle name="Normal 6 5" xfId="94"/>
    <cellStyle name="Normal 6 6" xfId="84"/>
    <cellStyle name="Normal 6 7" xfId="74"/>
    <cellStyle name="Normal 6 8" xfId="64"/>
    <cellStyle name="Normal 6 9" xfId="5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9525</xdr:rowOff>
    </xdr:from>
    <xdr:to>
      <xdr:col>0</xdr:col>
      <xdr:colOff>1685163</xdr:colOff>
      <xdr:row>0</xdr:row>
      <xdr:rowOff>555117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952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E53" sqref="E5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27" t="s">
        <v>51</v>
      </c>
      <c r="B2" s="27">
        <v>2023</v>
      </c>
      <c r="C2" s="27">
        <v>2022</v>
      </c>
      <c r="D2" s="27" t="s">
        <v>51</v>
      </c>
      <c r="E2" s="27">
        <v>2023</v>
      </c>
      <c r="F2" s="27">
        <v>2022</v>
      </c>
    </row>
    <row r="3" spans="1:6" s="3" customFormat="1" x14ac:dyDescent="0.2">
      <c r="A3" s="5" t="s">
        <v>0</v>
      </c>
      <c r="B3" s="6"/>
      <c r="C3" s="6"/>
      <c r="D3" s="5" t="s">
        <v>1</v>
      </c>
      <c r="E3" s="6"/>
      <c r="F3" s="6"/>
    </row>
    <row r="4" spans="1:6" x14ac:dyDescent="0.2">
      <c r="A4" s="7" t="s">
        <v>18</v>
      </c>
      <c r="B4" s="6"/>
      <c r="C4" s="6"/>
      <c r="D4" s="7" t="s">
        <v>20</v>
      </c>
      <c r="E4" s="6"/>
      <c r="F4" s="6"/>
    </row>
    <row r="5" spans="1:6" x14ac:dyDescent="0.2">
      <c r="A5" s="8" t="s">
        <v>22</v>
      </c>
      <c r="B5" s="19">
        <v>248608378.91</v>
      </c>
      <c r="C5" s="19">
        <v>224807207.25999999</v>
      </c>
      <c r="D5" s="8" t="s">
        <v>36</v>
      </c>
      <c r="E5" s="19">
        <v>10698107.15</v>
      </c>
      <c r="F5" s="22">
        <v>10765813.07</v>
      </c>
    </row>
    <row r="6" spans="1:6" x14ac:dyDescent="0.2">
      <c r="A6" s="8" t="s">
        <v>23</v>
      </c>
      <c r="B6" s="19">
        <v>8509801.8699999992</v>
      </c>
      <c r="C6" s="19">
        <v>8104798.3200000003</v>
      </c>
      <c r="D6" s="8" t="s">
        <v>37</v>
      </c>
      <c r="E6" s="19">
        <v>0</v>
      </c>
      <c r="F6" s="22">
        <v>0</v>
      </c>
    </row>
    <row r="7" spans="1:6" x14ac:dyDescent="0.2">
      <c r="A7" s="8" t="s">
        <v>24</v>
      </c>
      <c r="B7" s="19">
        <v>6435751.7400000002</v>
      </c>
      <c r="C7" s="19">
        <v>8727991.3800000008</v>
      </c>
      <c r="D7" s="8" t="s">
        <v>6</v>
      </c>
      <c r="E7" s="19">
        <v>0</v>
      </c>
      <c r="F7" s="22">
        <v>0</v>
      </c>
    </row>
    <row r="8" spans="1:6" x14ac:dyDescent="0.2">
      <c r="A8" s="8" t="s">
        <v>25</v>
      </c>
      <c r="B8" s="19">
        <v>0</v>
      </c>
      <c r="C8" s="19">
        <v>0</v>
      </c>
      <c r="D8" s="8" t="s">
        <v>7</v>
      </c>
      <c r="E8" s="19">
        <v>0</v>
      </c>
      <c r="F8" s="22">
        <v>0</v>
      </c>
    </row>
    <row r="9" spans="1:6" x14ac:dyDescent="0.2">
      <c r="A9" s="8" t="s">
        <v>26</v>
      </c>
      <c r="B9" s="19">
        <v>7906177.0499999998</v>
      </c>
      <c r="C9" s="19">
        <v>9718406.4100000001</v>
      </c>
      <c r="D9" s="8" t="s">
        <v>38</v>
      </c>
      <c r="E9" s="19">
        <v>0</v>
      </c>
      <c r="F9" s="22">
        <v>0</v>
      </c>
    </row>
    <row r="10" spans="1:6" ht="22.5" x14ac:dyDescent="0.2">
      <c r="A10" s="8" t="s">
        <v>27</v>
      </c>
      <c r="B10" s="19">
        <v>0</v>
      </c>
      <c r="C10" s="19">
        <v>0</v>
      </c>
      <c r="D10" s="8" t="s">
        <v>39</v>
      </c>
      <c r="E10" s="19">
        <v>0</v>
      </c>
      <c r="F10" s="22">
        <v>0</v>
      </c>
    </row>
    <row r="11" spans="1:6" x14ac:dyDescent="0.2">
      <c r="A11" s="8" t="s">
        <v>17</v>
      </c>
      <c r="B11" s="19">
        <v>0</v>
      </c>
      <c r="C11" s="19">
        <v>0</v>
      </c>
      <c r="D11" s="8" t="s">
        <v>8</v>
      </c>
      <c r="E11" s="19">
        <v>6856804.4100000001</v>
      </c>
      <c r="F11" s="22">
        <v>7191295.2000000002</v>
      </c>
    </row>
    <row r="12" spans="1:6" x14ac:dyDescent="0.2">
      <c r="A12" s="9"/>
      <c r="B12" s="20"/>
      <c r="C12" s="20"/>
      <c r="D12" s="8" t="s">
        <v>40</v>
      </c>
      <c r="E12" s="19">
        <v>25.2</v>
      </c>
      <c r="F12" s="22">
        <v>0</v>
      </c>
    </row>
    <row r="13" spans="1:6" x14ac:dyDescent="0.2">
      <c r="A13" s="7" t="s">
        <v>52</v>
      </c>
      <c r="B13" s="21">
        <f>SUM(B5:B11)</f>
        <v>271460109.56999999</v>
      </c>
      <c r="C13" s="21">
        <f>SUM(C5:C11)</f>
        <v>251358403.36999997</v>
      </c>
      <c r="D13" s="9"/>
      <c r="E13" s="23"/>
      <c r="F13" s="24"/>
    </row>
    <row r="14" spans="1:6" x14ac:dyDescent="0.2">
      <c r="A14" s="10"/>
      <c r="B14" s="20"/>
      <c r="C14" s="20"/>
      <c r="D14" s="7" t="s">
        <v>53</v>
      </c>
      <c r="E14" s="25">
        <f>SUM(E5:E12)</f>
        <v>17554936.760000002</v>
      </c>
      <c r="F14" s="26">
        <f>SUM(F5:F12)</f>
        <v>17957108.27</v>
      </c>
    </row>
    <row r="15" spans="1:6" x14ac:dyDescent="0.2">
      <c r="A15" s="7" t="s">
        <v>19</v>
      </c>
      <c r="B15" s="20"/>
      <c r="C15" s="20"/>
      <c r="D15" s="10"/>
      <c r="E15" s="20"/>
      <c r="F15" s="24"/>
    </row>
    <row r="16" spans="1:6" x14ac:dyDescent="0.2">
      <c r="A16" s="8" t="s">
        <v>28</v>
      </c>
      <c r="B16" s="19">
        <v>0</v>
      </c>
      <c r="C16" s="19">
        <v>0</v>
      </c>
      <c r="D16" s="7" t="s">
        <v>21</v>
      </c>
      <c r="E16" s="20"/>
      <c r="F16" s="20"/>
    </row>
    <row r="17" spans="1:6" x14ac:dyDescent="0.2">
      <c r="A17" s="8" t="s">
        <v>29</v>
      </c>
      <c r="B17" s="19">
        <v>7775322.5700000003</v>
      </c>
      <c r="C17" s="19">
        <v>10035370.34</v>
      </c>
      <c r="D17" s="8" t="s">
        <v>9</v>
      </c>
      <c r="E17" s="19">
        <v>0</v>
      </c>
      <c r="F17" s="22">
        <v>0</v>
      </c>
    </row>
    <row r="18" spans="1:6" x14ac:dyDescent="0.2">
      <c r="A18" s="8" t="s">
        <v>30</v>
      </c>
      <c r="B18" s="19">
        <v>497182802.18000001</v>
      </c>
      <c r="C18" s="19">
        <v>488685069.58999997</v>
      </c>
      <c r="D18" s="8" t="s">
        <v>10</v>
      </c>
      <c r="E18" s="19">
        <v>0</v>
      </c>
      <c r="F18" s="22">
        <v>0</v>
      </c>
    </row>
    <row r="19" spans="1:6" x14ac:dyDescent="0.2">
      <c r="A19" s="8" t="s">
        <v>31</v>
      </c>
      <c r="B19" s="19">
        <v>78789788.969999999</v>
      </c>
      <c r="C19" s="19">
        <v>77931559.450000003</v>
      </c>
      <c r="D19" s="8" t="s">
        <v>11</v>
      </c>
      <c r="E19" s="19">
        <v>0</v>
      </c>
      <c r="F19" s="22">
        <v>0</v>
      </c>
    </row>
    <row r="20" spans="1:6" x14ac:dyDescent="0.2">
      <c r="A20" s="8" t="s">
        <v>32</v>
      </c>
      <c r="B20" s="19">
        <v>4455631.6900000004</v>
      </c>
      <c r="C20" s="19">
        <v>4421859.25</v>
      </c>
      <c r="D20" s="8" t="s">
        <v>41</v>
      </c>
      <c r="E20" s="19">
        <v>0</v>
      </c>
      <c r="F20" s="22">
        <v>0</v>
      </c>
    </row>
    <row r="21" spans="1:6" ht="22.5" x14ac:dyDescent="0.2">
      <c r="A21" s="8" t="s">
        <v>33</v>
      </c>
      <c r="B21" s="19">
        <v>-183894697.80000001</v>
      </c>
      <c r="C21" s="19">
        <v>-183894697.80000001</v>
      </c>
      <c r="D21" s="8" t="s">
        <v>54</v>
      </c>
      <c r="E21" s="19">
        <v>0</v>
      </c>
      <c r="F21" s="22">
        <v>0</v>
      </c>
    </row>
    <row r="22" spans="1:6" x14ac:dyDescent="0.2">
      <c r="A22" s="8" t="s">
        <v>34</v>
      </c>
      <c r="B22" s="19">
        <v>1261751.1399999999</v>
      </c>
      <c r="C22" s="19">
        <v>563987.65</v>
      </c>
      <c r="D22" s="8" t="s">
        <v>12</v>
      </c>
      <c r="E22" s="19">
        <v>0</v>
      </c>
      <c r="F22" s="22">
        <v>0</v>
      </c>
    </row>
    <row r="23" spans="1:6" x14ac:dyDescent="0.2">
      <c r="A23" s="8" t="s">
        <v>5</v>
      </c>
      <c r="B23" s="19">
        <v>0</v>
      </c>
      <c r="C23" s="19">
        <v>0</v>
      </c>
      <c r="D23" s="9"/>
      <c r="E23" s="20"/>
      <c r="F23" s="24"/>
    </row>
    <row r="24" spans="1:6" x14ac:dyDescent="0.2">
      <c r="A24" s="8" t="s">
        <v>35</v>
      </c>
      <c r="B24" s="19">
        <v>0</v>
      </c>
      <c r="C24" s="19">
        <v>0</v>
      </c>
      <c r="D24" s="7" t="s">
        <v>55</v>
      </c>
      <c r="E24" s="21">
        <f>SUM(E17:E22)</f>
        <v>0</v>
      </c>
      <c r="F24" s="26">
        <f>SUM(F17:F22)</f>
        <v>0</v>
      </c>
    </row>
    <row r="25" spans="1:6" s="3" customFormat="1" x14ac:dyDescent="0.2">
      <c r="A25" s="9"/>
      <c r="B25" s="20"/>
      <c r="C25" s="20"/>
      <c r="D25" s="9"/>
      <c r="E25" s="20"/>
      <c r="F25" s="24"/>
    </row>
    <row r="26" spans="1:6" x14ac:dyDescent="0.2">
      <c r="A26" s="7" t="s">
        <v>56</v>
      </c>
      <c r="B26" s="21">
        <f>SUM(B16:B24)</f>
        <v>405570598.75000006</v>
      </c>
      <c r="C26" s="21">
        <f>SUM(C16:C24)</f>
        <v>397743148.47999996</v>
      </c>
      <c r="D26" s="11" t="s">
        <v>50</v>
      </c>
      <c r="E26" s="21">
        <f>SUM(E24+E14)</f>
        <v>17554936.760000002</v>
      </c>
      <c r="F26" s="26">
        <f>SUM(F14+F24)</f>
        <v>17957108.27</v>
      </c>
    </row>
    <row r="27" spans="1:6" x14ac:dyDescent="0.2">
      <c r="A27" s="10"/>
      <c r="B27" s="20"/>
      <c r="C27" s="20"/>
      <c r="D27" s="10"/>
      <c r="E27" s="20"/>
      <c r="F27" s="24"/>
    </row>
    <row r="28" spans="1:6" x14ac:dyDescent="0.2">
      <c r="A28" s="7" t="s">
        <v>57</v>
      </c>
      <c r="B28" s="21">
        <f>B13+B26</f>
        <v>677030708.32000005</v>
      </c>
      <c r="C28" s="21">
        <f>C13+C26</f>
        <v>649101551.8499999</v>
      </c>
      <c r="D28" s="5" t="s">
        <v>43</v>
      </c>
      <c r="E28" s="20"/>
      <c r="F28" s="20"/>
    </row>
    <row r="29" spans="1:6" x14ac:dyDescent="0.2">
      <c r="A29" s="12"/>
      <c r="B29" s="13"/>
      <c r="C29" s="14"/>
      <c r="D29" s="10"/>
      <c r="E29" s="20"/>
      <c r="F29" s="20"/>
    </row>
    <row r="30" spans="1:6" x14ac:dyDescent="0.2">
      <c r="A30" s="15"/>
      <c r="B30" s="13"/>
      <c r="C30" s="14"/>
      <c r="D30" s="7" t="s">
        <v>42</v>
      </c>
      <c r="E30" s="21">
        <f>SUM(E31:E33)</f>
        <v>277214088.13</v>
      </c>
      <c r="F30" s="26">
        <f>SUM(F31:F33)</f>
        <v>277214088.13</v>
      </c>
    </row>
    <row r="31" spans="1:6" x14ac:dyDescent="0.2">
      <c r="A31" s="15"/>
      <c r="B31" s="13"/>
      <c r="C31" s="14"/>
      <c r="D31" s="8" t="s">
        <v>2</v>
      </c>
      <c r="E31" s="19">
        <v>275141859.58999997</v>
      </c>
      <c r="F31" s="22">
        <v>275141859.58999997</v>
      </c>
    </row>
    <row r="32" spans="1:6" x14ac:dyDescent="0.2">
      <c r="A32" s="15"/>
      <c r="B32" s="13"/>
      <c r="C32" s="14"/>
      <c r="D32" s="8" t="s">
        <v>13</v>
      </c>
      <c r="E32" s="19">
        <v>2072228.54</v>
      </c>
      <c r="F32" s="22">
        <v>2072228.54</v>
      </c>
    </row>
    <row r="33" spans="1:6" x14ac:dyDescent="0.2">
      <c r="A33" s="15"/>
      <c r="B33" s="13"/>
      <c r="C33" s="14"/>
      <c r="D33" s="8" t="s">
        <v>45</v>
      </c>
      <c r="E33" s="19">
        <v>0</v>
      </c>
      <c r="F33" s="22">
        <v>0</v>
      </c>
    </row>
    <row r="34" spans="1:6" x14ac:dyDescent="0.2">
      <c r="A34" s="15"/>
      <c r="B34" s="13"/>
      <c r="C34" s="14"/>
      <c r="D34" s="9"/>
      <c r="E34" s="20"/>
      <c r="F34" s="24"/>
    </row>
    <row r="35" spans="1:6" x14ac:dyDescent="0.2">
      <c r="A35" s="15"/>
      <c r="B35" s="13"/>
      <c r="C35" s="14"/>
      <c r="D35" s="7" t="s">
        <v>44</v>
      </c>
      <c r="E35" s="21">
        <f>SUM(E36:E40)</f>
        <v>382261683.43000001</v>
      </c>
      <c r="F35" s="26">
        <f>SUM(F36:F40)</f>
        <v>353930355.44999999</v>
      </c>
    </row>
    <row r="36" spans="1:6" x14ac:dyDescent="0.2">
      <c r="A36" s="15"/>
      <c r="B36" s="13"/>
      <c r="C36" s="14"/>
      <c r="D36" s="8" t="s">
        <v>46</v>
      </c>
      <c r="E36" s="19">
        <v>28331327.98</v>
      </c>
      <c r="F36" s="22">
        <v>42607272.560000002</v>
      </c>
    </row>
    <row r="37" spans="1:6" x14ac:dyDescent="0.2">
      <c r="A37" s="15"/>
      <c r="B37" s="13"/>
      <c r="C37" s="14"/>
      <c r="D37" s="8" t="s">
        <v>14</v>
      </c>
      <c r="E37" s="19">
        <v>353924881.44999999</v>
      </c>
      <c r="F37" s="22">
        <v>311317608.88999999</v>
      </c>
    </row>
    <row r="38" spans="1:6" x14ac:dyDescent="0.2">
      <c r="A38" s="15"/>
      <c r="B38" s="13"/>
      <c r="C38" s="14"/>
      <c r="D38" s="8" t="s">
        <v>3</v>
      </c>
      <c r="E38" s="19">
        <v>5474</v>
      </c>
      <c r="F38" s="22">
        <v>5474</v>
      </c>
    </row>
    <row r="39" spans="1:6" x14ac:dyDescent="0.2">
      <c r="A39" s="15"/>
      <c r="B39" s="13"/>
      <c r="C39" s="14"/>
      <c r="D39" s="8" t="s">
        <v>4</v>
      </c>
      <c r="E39" s="19">
        <v>0</v>
      </c>
      <c r="F39" s="22">
        <v>0</v>
      </c>
    </row>
    <row r="40" spans="1:6" x14ac:dyDescent="0.2">
      <c r="A40" s="15"/>
      <c r="B40" s="13"/>
      <c r="C40" s="14"/>
      <c r="D40" s="8" t="s">
        <v>47</v>
      </c>
      <c r="E40" s="19">
        <v>0</v>
      </c>
      <c r="F40" s="22">
        <v>0</v>
      </c>
    </row>
    <row r="41" spans="1:6" x14ac:dyDescent="0.2">
      <c r="A41" s="15"/>
      <c r="B41" s="13"/>
      <c r="C41" s="14"/>
      <c r="D41" s="9"/>
      <c r="E41" s="20"/>
      <c r="F41" s="24"/>
    </row>
    <row r="42" spans="1:6" ht="22.5" x14ac:dyDescent="0.2">
      <c r="A42" s="15"/>
      <c r="B42" s="16"/>
      <c r="C42" s="14"/>
      <c r="D42" s="7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2"/>
      <c r="B43" s="13"/>
      <c r="C43" s="14"/>
      <c r="D43" s="8" t="s">
        <v>15</v>
      </c>
      <c r="E43" s="19">
        <v>0</v>
      </c>
      <c r="F43" s="22">
        <v>0</v>
      </c>
    </row>
    <row r="44" spans="1:6" x14ac:dyDescent="0.2">
      <c r="A44" s="12"/>
      <c r="B44" s="13"/>
      <c r="C44" s="14"/>
      <c r="D44" s="8" t="s">
        <v>16</v>
      </c>
      <c r="E44" s="19">
        <v>0</v>
      </c>
      <c r="F44" s="22">
        <v>0</v>
      </c>
    </row>
    <row r="45" spans="1:6" x14ac:dyDescent="0.2">
      <c r="A45" s="12"/>
      <c r="B45" s="13"/>
      <c r="C45" s="14"/>
      <c r="D45" s="9"/>
      <c r="E45" s="20"/>
      <c r="F45" s="24"/>
    </row>
    <row r="46" spans="1:6" x14ac:dyDescent="0.2">
      <c r="A46" s="12"/>
      <c r="B46" s="13"/>
      <c r="C46" s="14"/>
      <c r="D46" s="7" t="s">
        <v>48</v>
      </c>
      <c r="E46" s="21">
        <f>SUM(E42+E35+E30)</f>
        <v>659475771.55999994</v>
      </c>
      <c r="F46" s="26">
        <f>SUM(F42+F35+F30)</f>
        <v>631144443.57999992</v>
      </c>
    </row>
    <row r="47" spans="1:6" x14ac:dyDescent="0.2">
      <c r="A47" s="12"/>
      <c r="B47" s="13"/>
      <c r="C47" s="14"/>
      <c r="D47" s="10"/>
      <c r="E47" s="20"/>
      <c r="F47" s="24"/>
    </row>
    <row r="48" spans="1:6" x14ac:dyDescent="0.2">
      <c r="A48" s="12"/>
      <c r="B48" s="13"/>
      <c r="C48" s="14"/>
      <c r="D48" s="7" t="s">
        <v>49</v>
      </c>
      <c r="E48" s="21">
        <f>E46+E26</f>
        <v>677030708.31999993</v>
      </c>
      <c r="F48" s="21">
        <f>F46+F26</f>
        <v>649101551.8499999</v>
      </c>
    </row>
    <row r="49" spans="1:6" x14ac:dyDescent="0.2">
      <c r="A49" s="12"/>
      <c r="B49" s="13"/>
      <c r="C49" s="13"/>
      <c r="D49" s="17"/>
      <c r="E49" s="14"/>
      <c r="F49" s="14"/>
    </row>
    <row r="51" spans="1:6" ht="12.75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Principal</cp:lastModifiedBy>
  <cp:lastPrinted>2023-05-02T01:38:05Z</cp:lastPrinted>
  <dcterms:created xsi:type="dcterms:W3CDTF">2012-12-11T20:26:08Z</dcterms:created>
  <dcterms:modified xsi:type="dcterms:W3CDTF">2023-05-02T01:38:15Z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