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5E4E547E-DCF3-4F34-93E3-D008513D8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<sst xmlns="http://schemas.openxmlformats.org/spreadsheetml/2006/main" count="62" uniqueCount="61">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</sst>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4" fontId="0" fillId="0" borderId="0" xfId="0" applyNumberFormat="1"/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CD0F10A3-A164-4386-9574-3153B0DF951C}"/>
    <cellStyle name="Millares 2 2 3" xfId="18" xr:uid="{4604629F-72BF-4C8D-9002-4DEF68633382}"/>
    <cellStyle name="Millares 2 3" xfId="4" xr:uid="{00000000-0005-0000-0000-000003000000}"/>
    <cellStyle name="Millares 2 3 2" xfId="29" xr:uid="{97E239B2-F3ED-43F5-891A-38A6A31247D7}"/>
    <cellStyle name="Millares 2 3 3" xfId="19" xr:uid="{1619D552-EA1F-4A63-AACA-DE9103BB9197}"/>
    <cellStyle name="Millares 2 4" xfId="16" xr:uid="{00000000-0005-0000-0000-000004000000}"/>
    <cellStyle name="Millares 2 4 2" xfId="36" xr:uid="{B750E5FB-5AAA-4830-AFB4-94EB36B8C27A}"/>
    <cellStyle name="Millares 2 4 3" xfId="26" xr:uid="{BD5564F0-58EF-4D8A-A651-39EBDF0E27D3}"/>
    <cellStyle name="Millares 2 5" xfId="27" xr:uid="{061D7D6A-C1F2-4E88-9523-8B024E314983}"/>
    <cellStyle name="Millares 2 6" xfId="17" xr:uid="{735CD678-7263-434D-9C17-D39AF1B921CE}"/>
    <cellStyle name="Millares 3" xfId="5" xr:uid="{00000000-0005-0000-0000-000005000000}"/>
    <cellStyle name="Millares 3 2" xfId="30" xr:uid="{8B7ECF63-CDDC-4CE0-AE50-C6409A0397AA}"/>
    <cellStyle name="Millares 3 3" xfId="20" xr:uid="{FB76DC24-FB8E-483A-A550-7657DD6386DE}"/>
    <cellStyle name="Moneda 2" xfId="6" xr:uid="{00000000-0005-0000-0000-000006000000}"/>
    <cellStyle name="Moneda 2 2" xfId="31" xr:uid="{F9481D6D-F797-4115-863E-FFD9327DD4CB}"/>
    <cellStyle name="Moneda 2 3" xfId="21" xr:uid="{1FC773D1-C14D-4506-889D-3F4F8A0AB2CA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CF476997-B68F-40DF-A3BA-C847AA2C3A9D}"/>
    <cellStyle name="Normal 2 4" xfId="22" xr:uid="{96E558CB-710F-491F-8DEB-A884FDC796BB}"/>
    <cellStyle name="Normal 3" xfId="9" xr:uid="{00000000-0005-0000-0000-00000A000000}"/>
    <cellStyle name="Normal 3 2" xfId="33" xr:uid="{50CCC485-F50F-4605-9CEA-F9485FF9FB07}"/>
    <cellStyle name="Normal 3 3" xfId="23" xr:uid="{B601AD3B-3FFD-4089-8974-0D2E95B71B75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4CA9AF8E-06ED-4018-BA99-3B8856691D5E}"/>
    <cellStyle name="Normal 6 2 3" xfId="25" xr:uid="{8A4FDA89-4CAF-40D4-95A9-1C897942ECE9}"/>
    <cellStyle name="Normal 6 3" xfId="34" xr:uid="{118AFBE6-FD33-4506-95D7-A7CF317DD1A1}"/>
    <cellStyle name="Normal 6 4" xfId="24" xr:uid="{5B6683FE-EC42-4A34-801A-CC84ACF3162E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19050</xdr:rowOff>
    </xdr:from>
    <xdr:to>
      <xdr:col>0</xdr:col>
      <xdr:colOff>2056638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ED1F8C-C08C-43FB-AE89-2C189B3A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zoomScaleSheetLayoutView="100" workbookViewId="0">
      <selection activeCell="M10" sqref="M1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7">
        <v>325346450.23000002</v>
      </c>
      <c r="C5" s="17">
        <v>283062261.10000002</v>
      </c>
      <c r="D5" s="9" t="s">
        <v>36</v>
      </c>
      <c r="E5" s="17">
        <v>17814033.149999999</v>
      </c>
      <c r="F5" s="20">
        <v>11992516.49</v>
      </c>
    </row>
    <row r="6" spans="1:6" x14ac:dyDescent="0.2">
      <c r="A6" s="9" t="s">
        <v>23</v>
      </c>
      <c r="B6" s="17">
        <v>8109154.5599999996</v>
      </c>
      <c r="C6" s="17">
        <v>7399508.9699999997</v>
      </c>
      <c r="D6" s="9" t="s">
        <v>37</v>
      </c>
      <c r="E6" s="17">
        <v>0</v>
      </c>
      <c r="F6" s="20">
        <v>0</v>
      </c>
    </row>
    <row r="7" spans="1:6" x14ac:dyDescent="0.2">
      <c r="A7" s="9" t="s">
        <v>24</v>
      </c>
      <c r="B7" s="17">
        <v>3703040.88</v>
      </c>
      <c r="C7" s="17">
        <v>8008819.3600000003</v>
      </c>
      <c r="D7" s="9" t="s">
        <v>6</v>
      </c>
      <c r="E7" s="17">
        <v>0</v>
      </c>
      <c r="F7" s="20">
        <v>0</v>
      </c>
    </row>
    <row r="8" spans="1:6" x14ac:dyDescent="0.2">
      <c r="A8" s="9" t="s">
        <v>25</v>
      </c>
      <c r="B8" s="17">
        <v>0</v>
      </c>
      <c r="C8" s="17">
        <v>0</v>
      </c>
      <c r="D8" s="9" t="s">
        <v>7</v>
      </c>
      <c r="E8" s="17">
        <v>0</v>
      </c>
      <c r="F8" s="20">
        <v>0</v>
      </c>
    </row>
    <row r="9" spans="1:6" x14ac:dyDescent="0.2">
      <c r="A9" s="9" t="s">
        <v>26</v>
      </c>
      <c r="B9" s="17">
        <v>14650514.890000001</v>
      </c>
      <c r="C9" s="17">
        <v>11853924.17</v>
      </c>
      <c r="D9" s="9" t="s">
        <v>38</v>
      </c>
      <c r="E9" s="17">
        <v>0</v>
      </c>
      <c r="F9" s="20">
        <v>0</v>
      </c>
    </row>
    <row r="10" spans="1:6" ht="22.5" x14ac:dyDescent="0.2">
      <c r="A10" s="9" t="s">
        <v>27</v>
      </c>
      <c r="B10" s="17">
        <v>0</v>
      </c>
      <c r="C10" s="17">
        <v>0</v>
      </c>
      <c r="D10" s="9" t="s">
        <v>39</v>
      </c>
      <c r="E10" s="17">
        <v>0</v>
      </c>
      <c r="F10" s="20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8</v>
      </c>
      <c r="E11" s="17">
        <v>4469069.43</v>
      </c>
      <c r="F11" s="20">
        <v>5465939.71</v>
      </c>
    </row>
    <row r="12" spans="1:6" x14ac:dyDescent="0.2">
      <c r="A12" s="10"/>
      <c r="B12" s="18"/>
      <c r="C12" s="18"/>
      <c r="D12" s="9" t="s">
        <v>40</v>
      </c>
      <c r="E12" s="17">
        <v>2229.4299999999998</v>
      </c>
      <c r="F12" s="20">
        <v>10268.16</v>
      </c>
    </row>
    <row r="13" spans="1:6" x14ac:dyDescent="0.2">
      <c r="A13" s="8" t="s">
        <v>52</v>
      </c>
      <c r="B13" s="19">
        <f>SUM(B5:B11)</f>
        <v>351809160.56</v>
      </c>
      <c r="C13" s="19">
        <f>SUM(C5:C11)</f>
        <v>310324513.60000008</v>
      </c>
      <c r="D13" s="10"/>
      <c r="E13" s="21"/>
      <c r="F13" s="22"/>
    </row>
    <row r="14" spans="1:6" x14ac:dyDescent="0.2">
      <c r="A14" s="11"/>
      <c r="B14" s="18"/>
      <c r="C14" s="18"/>
      <c r="D14" s="8" t="s">
        <v>53</v>
      </c>
      <c r="E14" s="23">
        <f>SUM(E5:E12)</f>
        <v>22285332.009999998</v>
      </c>
      <c r="F14" s="24">
        <f>SUM(F5:F12)</f>
        <v>17468724.359999999</v>
      </c>
    </row>
    <row r="15" spans="1:6" x14ac:dyDescent="0.2">
      <c r="A15" s="8" t="s">
        <v>19</v>
      </c>
      <c r="B15" s="18"/>
      <c r="C15" s="18"/>
      <c r="D15" s="11"/>
      <c r="E15" s="18"/>
      <c r="F15" s="22"/>
    </row>
    <row r="16" spans="1:6" x14ac:dyDescent="0.2">
      <c r="A16" s="9" t="s">
        <v>28</v>
      </c>
      <c r="B16" s="17">
        <v>0</v>
      </c>
      <c r="C16" s="17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7">
        <v>17562609.59</v>
      </c>
      <c r="C17" s="17">
        <v>19446283.059999999</v>
      </c>
      <c r="D17" s="9" t="s">
        <v>9</v>
      </c>
      <c r="E17" s="17">
        <v>0</v>
      </c>
      <c r="F17" s="20">
        <v>0</v>
      </c>
    </row>
    <row r="18" spans="1:6" x14ac:dyDescent="0.2">
      <c r="A18" s="9" t="s">
        <v>30</v>
      </c>
      <c r="B18" s="17">
        <v>577972895.00999999</v>
      </c>
      <c r="C18" s="17">
        <v>603060641.87</v>
      </c>
      <c r="D18" s="9" t="s">
        <v>10</v>
      </c>
      <c r="E18" s="17">
        <v>0</v>
      </c>
      <c r="F18" s="20">
        <v>0</v>
      </c>
    </row>
    <row r="19" spans="1:6" x14ac:dyDescent="0.2">
      <c r="A19" s="9" t="s">
        <v>31</v>
      </c>
      <c r="B19" s="17">
        <v>150895566.68000001</v>
      </c>
      <c r="C19" s="17">
        <v>142690308.31</v>
      </c>
      <c r="D19" s="9" t="s">
        <v>11</v>
      </c>
      <c r="E19" s="17">
        <v>0</v>
      </c>
      <c r="F19" s="20">
        <v>0</v>
      </c>
    </row>
    <row r="20" spans="1:6" x14ac:dyDescent="0.2">
      <c r="A20" s="9" t="s">
        <v>32</v>
      </c>
      <c r="B20" s="17">
        <v>5098410</v>
      </c>
      <c r="C20" s="17">
        <v>4996884</v>
      </c>
      <c r="D20" s="9" t="s">
        <v>41</v>
      </c>
      <c r="E20" s="17">
        <v>0</v>
      </c>
      <c r="F20" s="20">
        <v>0</v>
      </c>
    </row>
    <row r="21" spans="1:6" ht="22.5" x14ac:dyDescent="0.2">
      <c r="A21" s="9" t="s">
        <v>33</v>
      </c>
      <c r="B21" s="17">
        <v>-248136776.03999999</v>
      </c>
      <c r="C21" s="17">
        <v>-248136776.03999999</v>
      </c>
      <c r="D21" s="9" t="s">
        <v>54</v>
      </c>
      <c r="E21" s="17">
        <v>0</v>
      </c>
      <c r="F21" s="20">
        <v>0</v>
      </c>
    </row>
    <row r="22" spans="1:6" x14ac:dyDescent="0.2">
      <c r="A22" s="9" t="s">
        <v>34</v>
      </c>
      <c r="B22" s="17">
        <v>5868125.25</v>
      </c>
      <c r="C22" s="17">
        <v>5868125.25</v>
      </c>
      <c r="D22" s="9" t="s">
        <v>12</v>
      </c>
      <c r="E22" s="17">
        <v>0</v>
      </c>
      <c r="F22" s="20">
        <v>0</v>
      </c>
    </row>
    <row r="23" spans="1:6" x14ac:dyDescent="0.2">
      <c r="A23" s="9" t="s">
        <v>5</v>
      </c>
      <c r="B23" s="17">
        <v>0</v>
      </c>
      <c r="C23" s="17">
        <v>0</v>
      </c>
      <c r="D23" s="10"/>
      <c r="E23" s="18"/>
      <c r="F23" s="22"/>
    </row>
    <row r="24" spans="1:6" x14ac:dyDescent="0.2">
      <c r="A24" s="9" t="s">
        <v>35</v>
      </c>
      <c r="B24" s="17">
        <v>0</v>
      </c>
      <c r="C24" s="17">
        <v>0</v>
      </c>
      <c r="D24" s="8" t="s">
        <v>55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56</v>
      </c>
      <c r="B26" s="19">
        <f>SUM(B16:B24)</f>
        <v>509260830.49000001</v>
      </c>
      <c r="C26" s="19">
        <f>SUM(C16:C24)</f>
        <v>527925466.45000005</v>
      </c>
      <c r="D26" s="12" t="s">
        <v>50</v>
      </c>
      <c r="E26" s="19">
        <f>SUM(E24+E14)</f>
        <v>22285332.009999998</v>
      </c>
      <c r="F26" s="24">
        <f>SUM(F14+F24)</f>
        <v>17468724.359999999</v>
      </c>
    </row>
    <row r="27" spans="1:6" x14ac:dyDescent="0.2">
      <c r="A27" s="11"/>
      <c r="B27" s="18"/>
      <c r="C27" s="18"/>
      <c r="D27" s="11"/>
      <c r="E27" s="18"/>
      <c r="F27" s="22"/>
    </row>
    <row r="28" spans="1:6" x14ac:dyDescent="0.2">
      <c r="A28" s="8" t="s">
        <v>57</v>
      </c>
      <c r="B28" s="19">
        <f>B13+B26</f>
        <v>861069991.04999995</v>
      </c>
      <c r="C28" s="19">
        <f>C13+C26</f>
        <v>838249980.05000019</v>
      </c>
      <c r="D28" s="6" t="s">
        <v>43</v>
      </c>
      <c r="E28" s="18"/>
      <c r="F28" s="18"/>
    </row>
    <row r="29" spans="1:6" x14ac:dyDescent="0.2">
      <c r="A29" s="13"/>
      <c r="B29" s="14"/>
      <c r="C29" s="15"/>
      <c r="D29" s="11"/>
      <c r="E29" s="18"/>
      <c r="F29" s="18"/>
    </row>
    <row r="30" spans="1:6" x14ac:dyDescent="0.2">
      <c r="A30" s="13"/>
      <c r="B30" s="14"/>
      <c r="C30" s="15"/>
      <c r="D30" s="8" t="s">
        <v>42</v>
      </c>
      <c r="E30" s="19">
        <f>SUM(E31:E33)</f>
        <v>277928629.51000005</v>
      </c>
      <c r="F30" s="24">
        <f>SUM(F31:F33)</f>
        <v>277928629.51000005</v>
      </c>
    </row>
    <row r="31" spans="1:6" x14ac:dyDescent="0.2">
      <c r="A31" s="13"/>
      <c r="B31" s="14"/>
      <c r="C31" s="15"/>
      <c r="D31" s="9" t="s">
        <v>2</v>
      </c>
      <c r="E31" s="17">
        <v>275149742.29000002</v>
      </c>
      <c r="F31" s="20">
        <v>275149742.29000002</v>
      </c>
    </row>
    <row r="32" spans="1:6" x14ac:dyDescent="0.2">
      <c r="A32" s="13"/>
      <c r="B32" s="14"/>
      <c r="C32" s="15"/>
      <c r="D32" s="9" t="s">
        <v>13</v>
      </c>
      <c r="E32" s="17">
        <v>2778887.22</v>
      </c>
      <c r="F32" s="20">
        <v>2778887.22</v>
      </c>
    </row>
    <row r="33" spans="1:6" x14ac:dyDescent="0.2">
      <c r="A33" s="13"/>
      <c r="B33" s="14"/>
      <c r="C33" s="15"/>
      <c r="D33" s="9" t="s">
        <v>45</v>
      </c>
      <c r="E33" s="17">
        <v>0</v>
      </c>
      <c r="F33" s="20">
        <v>0</v>
      </c>
    </row>
    <row r="34" spans="1:6" x14ac:dyDescent="0.2">
      <c r="A34" s="13"/>
      <c r="B34" s="14"/>
      <c r="C34" s="15"/>
      <c r="D34" s="10"/>
      <c r="E34" s="18"/>
      <c r="F34" s="22"/>
    </row>
    <row r="35" spans="1:6" x14ac:dyDescent="0.2">
      <c r="A35" s="13"/>
      <c r="B35" s="14"/>
      <c r="C35" s="15"/>
      <c r="D35" s="8" t="s">
        <v>44</v>
      </c>
      <c r="E35" s="19">
        <f>SUM(E36:E40)</f>
        <v>560856029.52999997</v>
      </c>
      <c r="F35" s="24">
        <f>SUM(F36:F40)</f>
        <v>542852626.18000007</v>
      </c>
    </row>
    <row r="36" spans="1:6" x14ac:dyDescent="0.2">
      <c r="A36" s="13"/>
      <c r="B36" s="14"/>
      <c r="C36" s="15"/>
      <c r="D36" s="9" t="s">
        <v>46</v>
      </c>
      <c r="E36" s="17">
        <v>66257596.770000003</v>
      </c>
      <c r="F36" s="20">
        <v>98036550.579999998</v>
      </c>
    </row>
    <row r="37" spans="1:6" x14ac:dyDescent="0.2">
      <c r="A37" s="13"/>
      <c r="B37" s="14"/>
      <c r="C37" s="15"/>
      <c r="D37" s="9" t="s">
        <v>14</v>
      </c>
      <c r="E37" s="17">
        <v>494592958.75999999</v>
      </c>
      <c r="F37" s="20">
        <v>444810601.60000002</v>
      </c>
    </row>
    <row r="38" spans="1:6" x14ac:dyDescent="0.2">
      <c r="A38" s="13"/>
      <c r="B38" s="14"/>
      <c r="C38" s="15"/>
      <c r="D38" s="9" t="s">
        <v>3</v>
      </c>
      <c r="E38" s="17">
        <v>5474</v>
      </c>
      <c r="F38" s="20">
        <v>5474</v>
      </c>
    </row>
    <row r="39" spans="1:6" x14ac:dyDescent="0.2">
      <c r="A39" s="13"/>
      <c r="B39" s="14"/>
      <c r="C39" s="15"/>
      <c r="D39" s="9" t="s">
        <v>4</v>
      </c>
      <c r="E39" s="17">
        <v>0</v>
      </c>
      <c r="F39" s="20">
        <v>0</v>
      </c>
    </row>
    <row r="40" spans="1:6" x14ac:dyDescent="0.2">
      <c r="A40" s="13"/>
      <c r="B40" s="14"/>
      <c r="C40" s="15"/>
      <c r="D40" s="9" t="s">
        <v>47</v>
      </c>
      <c r="E40" s="17">
        <v>0</v>
      </c>
      <c r="F40" s="20">
        <v>0</v>
      </c>
    </row>
    <row r="41" spans="1:6" x14ac:dyDescent="0.2">
      <c r="A41" s="13"/>
      <c r="B41" s="14"/>
      <c r="C41" s="15"/>
      <c r="D41" s="10"/>
      <c r="E41" s="18"/>
      <c r="F41" s="22"/>
    </row>
    <row r="42" spans="1:6" ht="22.5" x14ac:dyDescent="0.2">
      <c r="A42" s="13"/>
      <c r="B42" s="14"/>
      <c r="C42" s="15"/>
      <c r="D42" s="8" t="s">
        <v>58</v>
      </c>
      <c r="E42" s="19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7">
        <v>0</v>
      </c>
      <c r="F43" s="20">
        <v>0</v>
      </c>
    </row>
    <row r="44" spans="1:6" x14ac:dyDescent="0.2">
      <c r="A44" s="13"/>
      <c r="B44" s="14"/>
      <c r="C44" s="15"/>
      <c r="D44" s="9" t="s">
        <v>16</v>
      </c>
      <c r="E44" s="17">
        <v>0</v>
      </c>
      <c r="F44" s="20">
        <v>0</v>
      </c>
    </row>
    <row r="45" spans="1:6" x14ac:dyDescent="0.2">
      <c r="A45" s="13"/>
      <c r="B45" s="14"/>
      <c r="C45" s="15"/>
      <c r="D45" s="10"/>
      <c r="E45" s="18"/>
      <c r="F45" s="22"/>
    </row>
    <row r="46" spans="1:6" x14ac:dyDescent="0.2">
      <c r="A46" s="13"/>
      <c r="B46" s="14"/>
      <c r="C46" s="15"/>
      <c r="D46" s="8" t="s">
        <v>48</v>
      </c>
      <c r="E46" s="19">
        <f>SUM(E42+E35+E30)</f>
        <v>838784659.03999996</v>
      </c>
      <c r="F46" s="24">
        <f>SUM(F42+F35+F30)</f>
        <v>820781255.69000006</v>
      </c>
    </row>
    <row r="47" spans="1:6" x14ac:dyDescent="0.2">
      <c r="A47" s="13"/>
      <c r="B47" s="14"/>
      <c r="C47" s="15"/>
      <c r="D47" s="11"/>
      <c r="E47" s="18"/>
      <c r="F47" s="22"/>
    </row>
    <row r="48" spans="1:6" x14ac:dyDescent="0.2">
      <c r="A48" s="13"/>
      <c r="B48" s="14"/>
      <c r="C48" s="15"/>
      <c r="D48" s="8" t="s">
        <v>49</v>
      </c>
      <c r="E48" s="19">
        <f>E46+E26</f>
        <v>861069991.04999995</v>
      </c>
      <c r="F48" s="19">
        <f>F46+F26</f>
        <v>838249980.05000007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25" t="s">
        <v>59</v>
      </c>
      <c r="B51"/>
      <c r="C51"/>
      <c r="D51"/>
      <c r="E51" s="26"/>
      <c r="F51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2025-07-23T15:17:03Z</cp:lastPrinted>
  <dcterms:created xsi:type="dcterms:W3CDTF">2012-12-11T20:26:08Z</dcterms:created>
  <dcterms:modified xsi:type="dcterms:W3CDTF">2025-07-23T15:17:09Z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