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CONTABLES\"/>
    </mc:Choice>
  </mc:AlternateContent>
  <xr:revisionPtr revIDLastSave="0" documentId="13_ncr:1_{053FD507-A7A2-4A0C-A9B1-F5DF9BAE4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<sst xmlns="http://schemas.openxmlformats.org/spreadsheetml/2006/main" count="62" uniqueCount="61">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</sst>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83">
    <cellStyle name="Euro" xfId="1" xr:uid="{00000000-0005-0000-0000-000000000000}"/>
    <cellStyle name="Millares 2" xfId="2" xr:uid="{00000000-0005-0000-0000-000001000000}"/>
    <cellStyle name="Millares 2 10" xfId="107" xr:uid="{362DB36A-6C7B-4EFD-AB9E-A097284A318A}"/>
    <cellStyle name="Millares 2 11" xfId="97" xr:uid="{92B0ADB9-75D4-4762-8893-9D084B3B685B}"/>
    <cellStyle name="Millares 2 12" xfId="87" xr:uid="{5245C465-6A78-44EB-8CF4-F4BE06D8A625}"/>
    <cellStyle name="Millares 2 13" xfId="77" xr:uid="{03BB114C-64AD-486E-B410-589F21BFFA9B}"/>
    <cellStyle name="Millares 2 14" xfId="67" xr:uid="{5830505F-2773-4D72-812A-39E2697F9796}"/>
    <cellStyle name="Millares 2 15" xfId="57" xr:uid="{3C77280C-0304-42C4-B634-50A42F8C6F03}"/>
    <cellStyle name="Millares 2 16" xfId="47" xr:uid="{B10174E4-6EE4-4674-B4A1-713D2756191F}"/>
    <cellStyle name="Millares 2 17" xfId="37" xr:uid="{29C078A3-843B-41B5-A90A-BC7991B6FA90}"/>
    <cellStyle name="Millares 2 18" xfId="27" xr:uid="{ED0B6FA4-0923-48C6-A666-3F639099C1A3}"/>
    <cellStyle name="Millares 2 19" xfId="17" xr:uid="{9FEA7BD8-1E02-4897-AE65-0DF286804E2A}"/>
    <cellStyle name="Millares 2 2" xfId="3" xr:uid="{00000000-0005-0000-0000-000002000000}"/>
    <cellStyle name="Millares 2 2 10" xfId="88" xr:uid="{F827C14A-16AD-4C1A-907C-6313DFEC739E}"/>
    <cellStyle name="Millares 2 2 11" xfId="78" xr:uid="{AF43E59A-7243-4995-9EFB-CF8AC710BDAE}"/>
    <cellStyle name="Millares 2 2 12" xfId="68" xr:uid="{1D2A61AF-8676-44C6-8974-0E9E0F7225AF}"/>
    <cellStyle name="Millares 2 2 13" xfId="58" xr:uid="{22766D25-6F2E-417D-A5BD-4076EE1D3415}"/>
    <cellStyle name="Millares 2 2 14" xfId="48" xr:uid="{795ED90E-2F83-4EFD-B8FC-32619AFC015F}"/>
    <cellStyle name="Millares 2 2 15" xfId="38" xr:uid="{08845437-95C9-4534-BC1B-E9188F5C98DC}"/>
    <cellStyle name="Millares 2 2 16" xfId="28" xr:uid="{B96B67DE-A8A1-4DA2-8173-489CF58D7F3C}"/>
    <cellStyle name="Millares 2 2 17" xfId="18" xr:uid="{A7E45691-2839-4124-8B21-374CF218A4F8}"/>
    <cellStyle name="Millares 2 2 2" xfId="146" xr:uid="{CE60EB76-6BAC-4F7A-91DB-610DB431C460}"/>
    <cellStyle name="Millares 2 2 2 2" xfId="174" xr:uid="{5DDB9334-29C8-45CD-A0A1-0DB1AD2B2AE8}"/>
    <cellStyle name="Millares 2 2 3" xfId="165" xr:uid="{56DC70F0-D889-478B-9F7B-C19DA0849AE1}"/>
    <cellStyle name="Millares 2 2 4" xfId="156" xr:uid="{6862E291-BCD8-411A-9182-EE4C7FB2E528}"/>
    <cellStyle name="Millares 2 2 5" xfId="137" xr:uid="{93770E09-B1B8-48F2-B47B-0CAEEEE9CC05}"/>
    <cellStyle name="Millares 2 2 6" xfId="128" xr:uid="{CAC5C8E2-1EAA-4607-ABEB-FEBC6E36AD9C}"/>
    <cellStyle name="Millares 2 2 7" xfId="118" xr:uid="{286D4972-A4AA-44CB-BE2A-59CB488E8E42}"/>
    <cellStyle name="Millares 2 2 8" xfId="108" xr:uid="{BBCDDCED-8C0D-4B52-A5B4-2A7C416C3048}"/>
    <cellStyle name="Millares 2 2 9" xfId="98" xr:uid="{9318BCC5-CDC5-417A-B80D-1C0F7D04A2D9}"/>
    <cellStyle name="Millares 2 3" xfId="4" xr:uid="{00000000-0005-0000-0000-000003000000}"/>
    <cellStyle name="Millares 2 3 10" xfId="89" xr:uid="{346B5139-7BEC-43EB-9F86-6B3387961694}"/>
    <cellStyle name="Millares 2 3 11" xfId="79" xr:uid="{2B0CA72A-A639-43CA-B5B2-225EBA40BAEB}"/>
    <cellStyle name="Millares 2 3 12" xfId="69" xr:uid="{8E801383-7446-4C62-9AB9-681FEADE9F27}"/>
    <cellStyle name="Millares 2 3 13" xfId="59" xr:uid="{FCF344A9-6BBF-4227-B6F6-E9CF701091AB}"/>
    <cellStyle name="Millares 2 3 14" xfId="49" xr:uid="{277C99E2-F2F7-4F59-8B3D-79E9D4E5FDCB}"/>
    <cellStyle name="Millares 2 3 15" xfId="39" xr:uid="{C2D56821-DBAD-4EB5-9E5F-B448519C7824}"/>
    <cellStyle name="Millares 2 3 16" xfId="29" xr:uid="{E3EB8718-8150-497A-9F21-602713FAC627}"/>
    <cellStyle name="Millares 2 3 17" xfId="19" xr:uid="{16F27A54-C1F6-4254-959F-9C09036923DA}"/>
    <cellStyle name="Millares 2 3 2" xfId="147" xr:uid="{366A5C73-D79C-4DEB-99DB-89C53C505D7B}"/>
    <cellStyle name="Millares 2 3 2 2" xfId="175" xr:uid="{92D9BBB5-305D-407D-8AF1-EAFFD90B6A9C}"/>
    <cellStyle name="Millares 2 3 3" xfId="166" xr:uid="{B218CF1F-7C05-4E01-9681-18E13BFF005C}"/>
    <cellStyle name="Millares 2 3 4" xfId="157" xr:uid="{C78A265D-E081-4603-A2FB-BCDE01A2D613}"/>
    <cellStyle name="Millares 2 3 5" xfId="138" xr:uid="{EFE23216-2E4E-4437-B986-BBF616B9970E}"/>
    <cellStyle name="Millares 2 3 6" xfId="129" xr:uid="{6BA08FE9-6812-491A-B212-12FE0B291AD5}"/>
    <cellStyle name="Millares 2 3 7" xfId="119" xr:uid="{E3AF15DE-28BD-4278-98C4-25BB90645B7B}"/>
    <cellStyle name="Millares 2 3 8" xfId="109" xr:uid="{AEF4469B-0FF9-4C78-8F92-49BC3A41F142}"/>
    <cellStyle name="Millares 2 3 9" xfId="99" xr:uid="{F6D15EDB-B072-4010-AB30-6DF81C616CAF}"/>
    <cellStyle name="Millares 2 4" xfId="16" xr:uid="{00000000-0005-0000-0000-000004000000}"/>
    <cellStyle name="Millares 2 4 10" xfId="66" xr:uid="{189D1163-5AB2-4523-8FC0-F7C515A3449B}"/>
    <cellStyle name="Millares 2 4 11" xfId="56" xr:uid="{228E0914-6AB2-418F-97B0-D8A212857884}"/>
    <cellStyle name="Millares 2 4 12" xfId="46" xr:uid="{2E590074-4F01-434D-82F9-25854F1D79C5}"/>
    <cellStyle name="Millares 2 4 13" xfId="36" xr:uid="{2D0F6E67-CBF1-4CA2-AA10-819BE0AB966A}"/>
    <cellStyle name="Millares 2 4 14" xfId="26" xr:uid="{058CA3C7-F03A-4048-AC44-C829CC080F3B}"/>
    <cellStyle name="Millares 2 4 2" xfId="173" xr:uid="{65E10B6D-F964-4C98-8E42-31F6C6630EF3}"/>
    <cellStyle name="Millares 2 4 3" xfId="154" xr:uid="{516296A1-2187-4ECC-B470-417F7636B235}"/>
    <cellStyle name="Millares 2 4 4" xfId="126" xr:uid="{8EB473D9-5141-4327-956A-6C79AABCBDFD}"/>
    <cellStyle name="Millares 2 4 5" xfId="116" xr:uid="{20DA3CAF-F824-4702-856E-F20A02E51969}"/>
    <cellStyle name="Millares 2 4 6" xfId="106" xr:uid="{E875CC5D-4AC4-4297-85E1-8D5E2CFCE3B7}"/>
    <cellStyle name="Millares 2 4 7" xfId="96" xr:uid="{848F38D3-09CA-4A65-98B2-3EE4A952B5D7}"/>
    <cellStyle name="Millares 2 4 8" xfId="86" xr:uid="{6FEF4FEE-8403-42E4-B41D-466BA9AF2854}"/>
    <cellStyle name="Millares 2 4 9" xfId="76" xr:uid="{A3D596F0-4787-4F81-A954-09259F5F6E46}"/>
    <cellStyle name="Millares 2 5" xfId="145" xr:uid="{2AA669E6-E9B2-420D-84A5-323E1971CD5A}"/>
    <cellStyle name="Millares 2 5 2" xfId="164" xr:uid="{398B9028-5A21-4C1A-B1B5-088A2AD500C1}"/>
    <cellStyle name="Millares 2 6" xfId="155" xr:uid="{D0867D1A-7491-4E00-B9DF-A46462FC59FD}"/>
    <cellStyle name="Millares 2 7" xfId="136" xr:uid="{62CD95E4-E55E-4BB5-B0D0-FF838855ACC2}"/>
    <cellStyle name="Millares 2 8" xfId="127" xr:uid="{A30FE01C-F041-44C7-8B4B-802466CC5486}"/>
    <cellStyle name="Millares 2 9" xfId="117" xr:uid="{8AC57542-14F6-43D1-B3D7-D29D1AFBDE19}"/>
    <cellStyle name="Millares 3" xfId="5" xr:uid="{00000000-0005-0000-0000-000005000000}"/>
    <cellStyle name="Millares 3 10" xfId="90" xr:uid="{63D76454-6C22-4763-8E56-02D753D670AB}"/>
    <cellStyle name="Millares 3 11" xfId="80" xr:uid="{73547CD8-440C-4A15-BFD3-9903A274479C}"/>
    <cellStyle name="Millares 3 12" xfId="70" xr:uid="{9ABF6AD3-F853-4CD9-9B9C-1357C23124A2}"/>
    <cellStyle name="Millares 3 13" xfId="60" xr:uid="{237E9752-C3ED-43DF-BDB7-3C3E137947C1}"/>
    <cellStyle name="Millares 3 14" xfId="50" xr:uid="{DF57645F-9492-4693-8AC2-9E27176A9B6C}"/>
    <cellStyle name="Millares 3 15" xfId="40" xr:uid="{8759C665-2349-44A3-911E-DF7F1F623AD5}"/>
    <cellStyle name="Millares 3 16" xfId="30" xr:uid="{EA034CD9-6841-46B2-B79B-7897E5D1802E}"/>
    <cellStyle name="Millares 3 17" xfId="20" xr:uid="{01035374-C94E-4EAD-BBF1-13682565A314}"/>
    <cellStyle name="Millares 3 2" xfId="148" xr:uid="{2F9B0424-B358-42A9-8BAB-1E65F1553ECA}"/>
    <cellStyle name="Millares 3 2 2" xfId="176" xr:uid="{706D559C-20EC-40CE-9200-6FE347BF7A74}"/>
    <cellStyle name="Millares 3 3" xfId="167" xr:uid="{5CD30FF4-61F0-471A-A659-42CA6FFC2B7A}"/>
    <cellStyle name="Millares 3 4" xfId="158" xr:uid="{4CA289A0-3DD4-47F0-BC20-83B29C0CFBBB}"/>
    <cellStyle name="Millares 3 5" xfId="139" xr:uid="{52CE3AE8-ABD2-4098-BEFF-7623BD2F2A31}"/>
    <cellStyle name="Millares 3 6" xfId="130" xr:uid="{C98C8386-EB8B-46C1-BB3B-9C9F75AA32B7}"/>
    <cellStyle name="Millares 3 7" xfId="120" xr:uid="{79CAA013-4C7F-46B8-A0D0-00D6EAF3627D}"/>
    <cellStyle name="Millares 3 8" xfId="110" xr:uid="{CE973FE0-FE74-48D0-983F-A022F7064E18}"/>
    <cellStyle name="Millares 3 9" xfId="100" xr:uid="{7397CBD9-EC41-4388-8825-57489399C189}"/>
    <cellStyle name="Millares 4" xfId="182" xr:uid="{1A0928B7-7A70-4D9F-975B-F01D9E52C211}"/>
    <cellStyle name="Moneda 2" xfId="6" xr:uid="{00000000-0005-0000-0000-000006000000}"/>
    <cellStyle name="Moneda 2 10" xfId="91" xr:uid="{A6AAC98A-F9F5-4A70-9E84-8B0F5ECD369C}"/>
    <cellStyle name="Moneda 2 11" xfId="81" xr:uid="{FAB3DE9F-2608-47A6-9E83-2D0744F78EF0}"/>
    <cellStyle name="Moneda 2 12" xfId="71" xr:uid="{2CAADD0F-5689-4929-B889-1810501EAE8B}"/>
    <cellStyle name="Moneda 2 13" xfId="61" xr:uid="{CE7C799F-87DC-4764-A09A-FA082D898617}"/>
    <cellStyle name="Moneda 2 14" xfId="51" xr:uid="{57C2C99E-947B-45FB-9805-A3A06D1AC2B4}"/>
    <cellStyle name="Moneda 2 15" xfId="41" xr:uid="{E8F45D6F-41F5-436F-A904-48444A185EE4}"/>
    <cellStyle name="Moneda 2 16" xfId="31" xr:uid="{4967E5FF-E1CD-4427-BFB5-042029E8CAC2}"/>
    <cellStyle name="Moneda 2 17" xfId="21" xr:uid="{E1E7B200-AA5F-4767-BDED-548114C39409}"/>
    <cellStyle name="Moneda 2 2" xfId="149" xr:uid="{2E4C090C-57D0-4DB9-8D4B-8EE91003408E}"/>
    <cellStyle name="Moneda 2 2 2" xfId="177" xr:uid="{4F264562-2B6B-47E2-946D-80E95BEC5774}"/>
    <cellStyle name="Moneda 2 3" xfId="168" xr:uid="{77498747-8730-4464-BE14-D0368103C58F}"/>
    <cellStyle name="Moneda 2 4" xfId="159" xr:uid="{3732F606-92EC-4DE5-B6C8-7490BE3A596B}"/>
    <cellStyle name="Moneda 2 5" xfId="140" xr:uid="{3C5FBC65-6BC1-4696-BCA5-71FB5745E35C}"/>
    <cellStyle name="Moneda 2 6" xfId="131" xr:uid="{FFC1C919-F76E-4645-BEA7-28E73843BC68}"/>
    <cellStyle name="Moneda 2 7" xfId="121" xr:uid="{CF22C0EC-5AD0-427B-92A9-FFF725742CE9}"/>
    <cellStyle name="Moneda 2 8" xfId="111" xr:uid="{91D3B5C9-D4AE-4D71-BF40-3780B2EFB694}"/>
    <cellStyle name="Moneda 2 9" xfId="101" xr:uid="{91D46968-2858-4ECF-88DE-6BD4E5CA648B}"/>
    <cellStyle name="Normal" xfId="0" builtinId="0"/>
    <cellStyle name="Normal 2" xfId="7" xr:uid="{00000000-0005-0000-0000-000008000000}"/>
    <cellStyle name="Normal 2 10" xfId="102" xr:uid="{F9ECF9A1-8172-4DCA-A5AD-3FCB2080CBA2}"/>
    <cellStyle name="Normal 2 11" xfId="92" xr:uid="{E149B513-78CD-4B7B-82B3-D5933205B047}"/>
    <cellStyle name="Normal 2 12" xfId="82" xr:uid="{F50630EA-298B-4CEB-88AE-F758A9BBA427}"/>
    <cellStyle name="Normal 2 13" xfId="72" xr:uid="{21A11B9F-4342-439F-B21D-5678F9BC7178}"/>
    <cellStyle name="Normal 2 14" xfId="62" xr:uid="{8C593A5C-E94A-407F-8BFB-AE7C95A9A486}"/>
    <cellStyle name="Normal 2 15" xfId="52" xr:uid="{20003C4C-D4D0-499E-811A-34F92DD10E2A}"/>
    <cellStyle name="Normal 2 16" xfId="42" xr:uid="{F3C1EAEB-3ED7-4349-BF14-623C7297BC14}"/>
    <cellStyle name="Normal 2 17" xfId="32" xr:uid="{D8977BF3-9374-4A36-A922-979485136238}"/>
    <cellStyle name="Normal 2 18" xfId="22" xr:uid="{02DAA0EB-3B57-4638-B74D-B47ACD97ECFD}"/>
    <cellStyle name="Normal 2 2" xfId="8" xr:uid="{00000000-0005-0000-0000-000009000000}"/>
    <cellStyle name="Normal 2 3" xfId="150" xr:uid="{D2890584-D3C3-4E2C-83EE-71654CA9A068}"/>
    <cellStyle name="Normal 2 3 2" xfId="178" xr:uid="{020D19D2-0C84-4DCC-AACE-780166FEBE01}"/>
    <cellStyle name="Normal 2 4" xfId="169" xr:uid="{EAEB2AF5-3E57-49EA-A3F3-62674FBD34F9}"/>
    <cellStyle name="Normal 2 5" xfId="160" xr:uid="{F9D5A767-4C5E-492B-A96A-DD3138B4B285}"/>
    <cellStyle name="Normal 2 6" xfId="141" xr:uid="{E04F194C-D10A-4C3E-B46F-599EC353AFC6}"/>
    <cellStyle name="Normal 2 7" xfId="132" xr:uid="{F331E0F1-5835-4DE2-8844-3D7B8621E1F2}"/>
    <cellStyle name="Normal 2 8" xfId="122" xr:uid="{F82EB6E9-B560-4817-A3FB-1202E0CAC18B}"/>
    <cellStyle name="Normal 2 9" xfId="112" xr:uid="{8A8AA255-BFBA-4B12-96C9-80D47DA5369E}"/>
    <cellStyle name="Normal 3" xfId="9" xr:uid="{00000000-0005-0000-0000-00000A000000}"/>
    <cellStyle name="Normal 3 10" xfId="93" xr:uid="{2181C380-9491-4EDE-A729-84F42A9E2164}"/>
    <cellStyle name="Normal 3 11" xfId="83" xr:uid="{E40BDD4C-171F-4113-919A-770788B8C935}"/>
    <cellStyle name="Normal 3 12" xfId="73" xr:uid="{12B3DED3-DD5B-4E83-89A7-CAE6DF33B0F8}"/>
    <cellStyle name="Normal 3 13" xfId="63" xr:uid="{4BEF7E0A-228D-4920-B22F-6B89791D2211}"/>
    <cellStyle name="Normal 3 14" xfId="53" xr:uid="{65AC4051-FC6C-4244-87C1-7EA49C3810CD}"/>
    <cellStyle name="Normal 3 15" xfId="43" xr:uid="{17F29A12-9195-4BAF-9A2F-D77B3B0867A8}"/>
    <cellStyle name="Normal 3 16" xfId="33" xr:uid="{028B8217-3DCB-48CD-9D9C-FBCEC3CC72A1}"/>
    <cellStyle name="Normal 3 17" xfId="23" xr:uid="{BAF3C2CE-1B61-458A-B1AD-02D920C9F217}"/>
    <cellStyle name="Normal 3 2" xfId="151" xr:uid="{95D85AD0-A65C-49B8-AD33-E7EE0F7FBA7B}"/>
    <cellStyle name="Normal 3 2 2" xfId="179" xr:uid="{3482DC7E-6E0C-4D41-8DD1-0F25B8436A6A}"/>
    <cellStyle name="Normal 3 3" xfId="170" xr:uid="{B14C59B1-DFF4-4B4C-8969-2FF8FA52DBCA}"/>
    <cellStyle name="Normal 3 4" xfId="161" xr:uid="{2CEA4FF3-E701-450B-B3A9-6FD668A30959}"/>
    <cellStyle name="Normal 3 5" xfId="142" xr:uid="{2ACFA42B-1093-4387-8835-5203C10A705B}"/>
    <cellStyle name="Normal 3 6" xfId="133" xr:uid="{6F5C70C0-F381-4A21-B257-F52E84784AEB}"/>
    <cellStyle name="Normal 3 7" xfId="123" xr:uid="{1C145808-B426-4213-9A20-B0D50A8CAEEA}"/>
    <cellStyle name="Normal 3 8" xfId="113" xr:uid="{5806B8DD-F704-410B-AC1A-9390C5F40EC9}"/>
    <cellStyle name="Normal 3 9" xfId="103" xr:uid="{C9F9C5C9-A30F-4EFF-9DEA-C34C638ECF27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10" xfId="104" xr:uid="{1D39E083-770F-4CA3-971C-BA7B3A8A3D77}"/>
    <cellStyle name="Normal 6 11" xfId="94" xr:uid="{01861261-D9B9-4429-B0C2-1F6378356471}"/>
    <cellStyle name="Normal 6 12" xfId="84" xr:uid="{AE8DCEF2-7E9F-49BB-888A-091318FD4743}"/>
    <cellStyle name="Normal 6 13" xfId="74" xr:uid="{B24BDDA1-9876-439A-9FCA-43A68BE3825F}"/>
    <cellStyle name="Normal 6 14" xfId="64" xr:uid="{C42757F9-7AF1-4F8C-BA5A-F12276E6A73D}"/>
    <cellStyle name="Normal 6 15" xfId="54" xr:uid="{D0DC091A-096B-4659-A096-F77673442776}"/>
    <cellStyle name="Normal 6 16" xfId="44" xr:uid="{7234B06B-0139-4750-98A5-E93D68F9E543}"/>
    <cellStyle name="Normal 6 17" xfId="34" xr:uid="{FB65A885-C44C-4191-9B75-C155D0D1E552}"/>
    <cellStyle name="Normal 6 18" xfId="24" xr:uid="{5A6F3409-7F16-40B5-B292-DAE60E05355A}"/>
    <cellStyle name="Normal 6 2" xfId="15" xr:uid="{00000000-0005-0000-0000-000010000000}"/>
    <cellStyle name="Normal 6 2 10" xfId="95" xr:uid="{A4A26573-9929-49CB-828C-287F997185C6}"/>
    <cellStyle name="Normal 6 2 11" xfId="85" xr:uid="{0464771F-D974-49AD-B2A6-EBCAAC428A3E}"/>
    <cellStyle name="Normal 6 2 12" xfId="75" xr:uid="{95485BC6-3FE8-4013-B988-0AFE8BAF0210}"/>
    <cellStyle name="Normal 6 2 13" xfId="65" xr:uid="{D8EA0887-DD75-4303-AEC6-193C4A2AB2A5}"/>
    <cellStyle name="Normal 6 2 14" xfId="55" xr:uid="{F697864C-CD38-4095-A7B7-3CCFD63F3C1D}"/>
    <cellStyle name="Normal 6 2 15" xfId="45" xr:uid="{2335D8FF-E162-46C0-826E-AF4AC5CF2649}"/>
    <cellStyle name="Normal 6 2 16" xfId="35" xr:uid="{E03B7BD5-5D78-4C66-810C-54BA7DC8EE1D}"/>
    <cellStyle name="Normal 6 2 17" xfId="25" xr:uid="{E63F521D-1570-4A23-A7B8-AC9BA42203A5}"/>
    <cellStyle name="Normal 6 2 2" xfId="153" xr:uid="{A9B6559F-ED78-4962-A764-C924E64CD60A}"/>
    <cellStyle name="Normal 6 2 2 2" xfId="181" xr:uid="{CDD8BD7A-33D4-48EF-BE4A-0F6616A052C4}"/>
    <cellStyle name="Normal 6 2 3" xfId="172" xr:uid="{42D20C12-A17F-46D6-A5DA-398F33545B86}"/>
    <cellStyle name="Normal 6 2 4" xfId="163" xr:uid="{0182C94E-C41C-4133-B2CC-5573D5ECAD55}"/>
    <cellStyle name="Normal 6 2 5" xfId="144" xr:uid="{B47F9173-F0DB-47EE-9B6F-976C111200D7}"/>
    <cellStyle name="Normal 6 2 6" xfId="135" xr:uid="{D1C1BB60-922E-4D8F-BB5C-7B57CC05ADD6}"/>
    <cellStyle name="Normal 6 2 7" xfId="125" xr:uid="{167FC62D-DB28-40D9-98F9-F7C9104161E0}"/>
    <cellStyle name="Normal 6 2 8" xfId="115" xr:uid="{8B2A610F-CA3A-4037-AC2A-8E2F31173726}"/>
    <cellStyle name="Normal 6 2 9" xfId="105" xr:uid="{9FAA2E9A-1BDB-48CE-94B6-36C2A5556EFE}"/>
    <cellStyle name="Normal 6 3" xfId="152" xr:uid="{F05F8C17-DC99-40F3-AE35-D9548C5935B1}"/>
    <cellStyle name="Normal 6 3 2" xfId="180" xr:uid="{2AA3A3F5-3503-4DE9-ADB2-E4B413AF57A6}"/>
    <cellStyle name="Normal 6 4" xfId="171" xr:uid="{2E598727-DE41-464E-86D0-43F61BA88AD5}"/>
    <cellStyle name="Normal 6 5" xfId="162" xr:uid="{D0B68D70-9519-4961-BF32-B747BB879885}"/>
    <cellStyle name="Normal 6 6" xfId="143" xr:uid="{F8234387-CA53-407F-9B6B-4D127C2098CE}"/>
    <cellStyle name="Normal 6 7" xfId="134" xr:uid="{4295D38C-1CFE-4507-988F-5EF54A1B35B1}"/>
    <cellStyle name="Normal 6 8" xfId="124" xr:uid="{2C4D78EA-2CD1-4E53-ABCB-B4882543A0EC}"/>
    <cellStyle name="Normal 6 9" xfId="114" xr:uid="{5C4F4A86-0E09-48E2-9FB7-8A417A9AC2F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1343025</xdr:colOff>
      <xdr:row>0</xdr:row>
      <xdr:rowOff>28575</xdr:rowOff>
    </xdr:from>
    <xdr:to>
      <xdr:col>0</xdr:col>
      <xdr:colOff>2202736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0BC70B-AC38-4EE1-B838-203F419B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28575"/>
          <a:ext cx="85971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L5" sqref="L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293405617.97000003</v>
      </c>
      <c r="C5" s="18">
        <v>259607473.97</v>
      </c>
      <c r="D5" s="9" t="s">
        <v>36</v>
      </c>
      <c r="E5" s="18">
        <v>17884113.73</v>
      </c>
      <c r="F5" s="21">
        <v>11405554.01</v>
      </c>
    </row>
    <row r="6" spans="1:6" x14ac:dyDescent="0.2">
      <c r="A6" s="9" t="s">
        <v>23</v>
      </c>
      <c r="B6" s="18">
        <v>10974345.83</v>
      </c>
      <c r="C6" s="18">
        <v>7684134.4100000001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5073431.9800000004</v>
      </c>
      <c r="C7" s="18">
        <v>8167014.5700000003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11739088.59</v>
      </c>
      <c r="C9" s="18">
        <v>10115593.09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5644076.6100000003</v>
      </c>
      <c r="F11" s="21">
        <v>6281589.9299999997</v>
      </c>
    </row>
    <row r="12" spans="1:6" x14ac:dyDescent="0.2">
      <c r="A12" s="10"/>
      <c r="B12" s="19"/>
      <c r="C12" s="19"/>
      <c r="D12" s="9" t="s">
        <v>40</v>
      </c>
      <c r="E12" s="18">
        <v>2204.65</v>
      </c>
      <c r="F12" s="21">
        <v>2162</v>
      </c>
    </row>
    <row r="13" spans="1:6" x14ac:dyDescent="0.2">
      <c r="A13" s="8" t="s">
        <v>52</v>
      </c>
      <c r="B13" s="20">
        <f>SUM(B5:B11)</f>
        <v>321192484.37</v>
      </c>
      <c r="C13" s="20">
        <f>SUM(C5:C11)</f>
        <v>285574216.03999996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23530394.989999998</v>
      </c>
      <c r="F14" s="25">
        <f>SUM(F5:F12)</f>
        <v>17689305.939999998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15901770.9</v>
      </c>
      <c r="C17" s="18">
        <v>12693059.109999999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582550213.46000004</v>
      </c>
      <c r="C18" s="18">
        <v>530597241.01999998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136647195.11000001</v>
      </c>
      <c r="C19" s="18">
        <v>110470922.06999999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4767599.12</v>
      </c>
      <c r="C20" s="18">
        <v>4585648.28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-210857700.84999999</v>
      </c>
      <c r="C21" s="18">
        <v>-210857700.84999999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5868125.25</v>
      </c>
      <c r="C22" s="18">
        <v>5031532.91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534877202.99000001</v>
      </c>
      <c r="C26" s="20">
        <f>SUM(C16:C24)</f>
        <v>452520702.54000002</v>
      </c>
      <c r="D26" s="12" t="s">
        <v>50</v>
      </c>
      <c r="E26" s="20">
        <f>SUM(E24+E14)</f>
        <v>23530394.989999998</v>
      </c>
      <c r="F26" s="25">
        <f>SUM(F14+F24)</f>
        <v>17689305.939999998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856069687.36000001</v>
      </c>
      <c r="C28" s="20">
        <f>C13+C26</f>
        <v>738094918.57999992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277928629.51000005</v>
      </c>
      <c r="F30" s="25">
        <f>SUM(F31:F33)</f>
        <v>277221970.83000004</v>
      </c>
    </row>
    <row r="31" spans="1:6" x14ac:dyDescent="0.2">
      <c r="A31" s="13"/>
      <c r="B31" s="14"/>
      <c r="C31" s="15"/>
      <c r="D31" s="9" t="s">
        <v>2</v>
      </c>
      <c r="E31" s="18">
        <v>275149742.29000002</v>
      </c>
      <c r="F31" s="21">
        <v>275149742.29000002</v>
      </c>
    </row>
    <row r="32" spans="1:6" x14ac:dyDescent="0.2">
      <c r="A32" s="13"/>
      <c r="B32" s="14"/>
      <c r="C32" s="15"/>
      <c r="D32" s="9" t="s">
        <v>13</v>
      </c>
      <c r="E32" s="18">
        <v>2778887.22</v>
      </c>
      <c r="F32" s="21">
        <v>2072228.54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554610662.86000001</v>
      </c>
      <c r="F35" s="25">
        <f>SUM(F36:F40)</f>
        <v>443183641.81</v>
      </c>
    </row>
    <row r="36" spans="1:6" x14ac:dyDescent="0.2">
      <c r="A36" s="13"/>
      <c r="B36" s="14"/>
      <c r="C36" s="15"/>
      <c r="D36" s="9" t="s">
        <v>46</v>
      </c>
      <c r="E36" s="18">
        <v>109794587.26000001</v>
      </c>
      <c r="F36" s="21">
        <v>89250382.189999998</v>
      </c>
    </row>
    <row r="37" spans="1:6" x14ac:dyDescent="0.2">
      <c r="A37" s="13"/>
      <c r="B37" s="14"/>
      <c r="C37" s="15"/>
      <c r="D37" s="9" t="s">
        <v>14</v>
      </c>
      <c r="E37" s="18">
        <v>444810601.60000002</v>
      </c>
      <c r="F37" s="21">
        <v>353927785.62</v>
      </c>
    </row>
    <row r="38" spans="1:6" x14ac:dyDescent="0.2">
      <c r="A38" s="13"/>
      <c r="B38" s="14"/>
      <c r="C38" s="15"/>
      <c r="D38" s="9" t="s">
        <v>3</v>
      </c>
      <c r="E38" s="18">
        <v>5474</v>
      </c>
      <c r="F38" s="21">
        <v>5474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832539292.37000012</v>
      </c>
      <c r="F46" s="25">
        <f>SUM(F42+F35+F30)</f>
        <v>720405612.6400001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856069687.36000013</v>
      </c>
      <c r="F48" s="20">
        <f>F46+F26</f>
        <v>738094918.58000016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/>
    </row>
    <row r="52" spans="1:6" ht="12.75" x14ac:dyDescent="0.2">
      <c r="A52" s="17" t="s">
        <v>59</v>
      </c>
      <c r="B52"/>
      <c r="C52"/>
    </row>
    <row r="57" spans="1:6" x14ac:dyDescent="0.2">
      <c r="A57" s="26"/>
      <c r="D57" s="30"/>
      <c r="E57" s="30"/>
    </row>
    <row r="58" spans="1:6" x14ac:dyDescent="0.2">
      <c r="A58" s="26"/>
      <c r="D58" s="30"/>
      <c r="E58" s="30"/>
    </row>
  </sheetData>
  <sheetProtection formatCells="0" formatColumns="0" formatRows="0" autoFilter="0"/>
  <mergeCells count="3">
    <mergeCell ref="A1:F1"/>
    <mergeCell ref="D58:E58"/>
    <mergeCell ref="D57:E57"/>
  </mergeCells>
  <printOptions horizontalCentered="1"/>
  <pageMargins left="0.7" right="0.7" top="0.75" bottom="0.75" header="0.3" footer="0.3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2024-10-23T15:17:21Z</cp:lastPrinted>
  <dcterms:created xsi:type="dcterms:W3CDTF">2012-12-11T20:26:08Z</dcterms:created>
  <dcterms:modified xsi:type="dcterms:W3CDTF">2024-10-23T15:17:36Z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