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 ERE\Titulo V\2023\4o trim 2023\ESTADOS E INFORMES CONTABLES\"/>
    </mc:Choice>
  </mc:AlternateContent>
  <xr:revisionPtr revIDLastSave="0" documentId="8_{86D69C2A-B43B-4BE3-A49B-17C44B298F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<sst xmlns="http://schemas.openxmlformats.org/spreadsheetml/2006/main" count="62" uniqueCount="61">
  <si>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</si>
  <si>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</si>
  <si>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</si>
  <si>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</si>
  <si>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</si>
  <si>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</si>
  <si>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</si>
  <si>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</si>
  <si>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</si>
  <si>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</si>
  <si>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</si>
  <si>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</si>
  <si>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</si>
  <si>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</si>
  <si>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</si>
  <si>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</si>
  <si>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</si>
  <si>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</si>
  <si>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</si>
  <si>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</si>
  <si>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</si>
  <si>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</si>
  <si>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</si>
  <si>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</si>
  <si>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</si>
  <si>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</si>
  <si>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</si>
  <si>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</si>
  <si>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</si>
  <si>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</si>
  <si>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</si>
  <si>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</si>
  <si>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</si>
  <si>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</si>
  <si>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</si>
  <si>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</si>
  <si>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</si>
  <si>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</si>
  <si>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</si>
  <si>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</si>
  <si>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</si>
  <si>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</si>
  <si>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</si>
  <si>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</si>
  <si>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</si>
  <si>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</si>
  <si>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</si>
  <si>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</si>
  <si>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</si>
  <si>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</si>
  <si>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</si>
  <si>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</si>
  <si>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</si>
  <si>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</si>
  <si>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</si>
  <si>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</si>
  <si>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</si>
  <si>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</si>
  <si>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</si>
  <si>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</si>
  <si>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Comité Municipal de Agua Potable y Alcantarillado de Salamanca, Guanajuato.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</si>
</sst>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5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8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Font="1" applyBorder="1" applyAlignment="1" applyProtection="1">
      <alignment horizontal="center" vertical="top" wrapText="1"/>
      <protection locked="0"/>
    </xf>
    <xf numFmtId="0" fontId="5" fillId="0" borderId="4" xfId="8" applyFont="1" applyBorder="1" applyAlignment="1" applyProtection="1">
      <alignment horizontal="center" vertical="top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135">
    <cellStyle name="Euro" xfId="1" xr:uid="{00000000-0005-0000-0000-000000000000}"/>
    <cellStyle name="Millares 2" xfId="2" xr:uid="{00000000-0005-0000-0000-000001000000}"/>
    <cellStyle name="Millares 2 10" xfId="77" xr:uid="{DCC982D0-B679-4ACB-99D7-2573D901F618}"/>
    <cellStyle name="Millares 2 11" xfId="67" xr:uid="{EFB02D21-0448-43A4-840E-712D4EE20C29}"/>
    <cellStyle name="Millares 2 12" xfId="57" xr:uid="{D2A86F29-F308-4AC5-81DD-CDD7C821C910}"/>
    <cellStyle name="Millares 2 13" xfId="47" xr:uid="{97EB9F9A-FC96-4E27-9E85-AE529F977508}"/>
    <cellStyle name="Millares 2 14" xfId="37" xr:uid="{2BC7B492-F6D4-4AD4-B499-F35694AAC114}"/>
    <cellStyle name="Millares 2 15" xfId="27" xr:uid="{50DD0169-0027-4620-9632-57D120B166FC}"/>
    <cellStyle name="Millares 2 16" xfId="17" xr:uid="{3B5F043D-0CD7-48B9-A7DC-8AE9324B7747}"/>
    <cellStyle name="Millares 2 2" xfId="3" xr:uid="{00000000-0005-0000-0000-000002000000}"/>
    <cellStyle name="Millares 2 2 10" xfId="48" xr:uid="{07F5B23C-AF72-4BCF-A64B-B01E184F4A22}"/>
    <cellStyle name="Millares 2 2 11" xfId="38" xr:uid="{046143B7-9E1C-4E4F-8549-44C46FB28096}"/>
    <cellStyle name="Millares 2 2 12" xfId="28" xr:uid="{EFF7AA93-E270-46CF-9CBC-4F445313F70B}"/>
    <cellStyle name="Millares 2 2 13" xfId="18" xr:uid="{517B278C-3A4D-4EE1-86E1-C4A94A0955E1}"/>
    <cellStyle name="Millares 2 2 2" xfId="126" xr:uid="{8CF36336-260F-4ACD-A98C-D47976398AD3}"/>
    <cellStyle name="Millares 2 2 3" xfId="117" xr:uid="{3CD511D3-2307-411F-8380-83DED839AC85}"/>
    <cellStyle name="Millares 2 2 4" xfId="108" xr:uid="{51F0B920-2066-4DA3-82F7-3E26FE671287}"/>
    <cellStyle name="Millares 2 2 5" xfId="98" xr:uid="{38DB0715-67FE-4B7C-9D90-13549AF8775E}"/>
    <cellStyle name="Millares 2 2 6" xfId="88" xr:uid="{5730BDC6-8323-4FDD-B129-F5C7439D67E4}"/>
    <cellStyle name="Millares 2 2 7" xfId="78" xr:uid="{00D6A16F-1DC5-4F6B-8B01-04BF62007580}"/>
    <cellStyle name="Millares 2 2 8" xfId="68" xr:uid="{4CCB1D0D-5B8B-4921-89D2-0F733161870A}"/>
    <cellStyle name="Millares 2 2 9" xfId="58" xr:uid="{DD259AB0-FA4C-4421-81B0-DFE7A9298FA4}"/>
    <cellStyle name="Millares 2 3" xfId="4" xr:uid="{00000000-0005-0000-0000-000003000000}"/>
    <cellStyle name="Millares 2 3 10" xfId="49" xr:uid="{505D4ADE-FF0E-4EA9-ABBD-17F6CFCF619A}"/>
    <cellStyle name="Millares 2 3 11" xfId="39" xr:uid="{944A042D-893D-4AAC-9328-A4C55B78FE8B}"/>
    <cellStyle name="Millares 2 3 12" xfId="29" xr:uid="{5B174A62-F5A1-4F03-8D7E-18637F4B6D96}"/>
    <cellStyle name="Millares 2 3 13" xfId="19" xr:uid="{1B57F5BB-4555-4312-8EB6-8DDF38CF0C12}"/>
    <cellStyle name="Millares 2 3 2" xfId="127" xr:uid="{CB36C425-FD9E-42CF-9CD4-D14E50418507}"/>
    <cellStyle name="Millares 2 3 3" xfId="118" xr:uid="{7E84C11C-3D86-4F1D-AE5C-D3ED7C0C8966}"/>
    <cellStyle name="Millares 2 3 4" xfId="109" xr:uid="{70DFC26D-4149-4C57-9419-D1466D89D57D}"/>
    <cellStyle name="Millares 2 3 5" xfId="99" xr:uid="{97B97F99-B850-4AE3-AC44-10F459A5B73B}"/>
    <cellStyle name="Millares 2 3 6" xfId="89" xr:uid="{B0236D27-5973-46B9-BA55-F6C925049626}"/>
    <cellStyle name="Millares 2 3 7" xfId="79" xr:uid="{3DF99CB1-7EB7-45A5-89F5-DFBE0A19EB1A}"/>
    <cellStyle name="Millares 2 3 8" xfId="69" xr:uid="{20622675-3206-4412-89A1-872FD880C963}"/>
    <cellStyle name="Millares 2 3 9" xfId="59" xr:uid="{5C193EF2-05CD-498A-8D9E-DA63D55DD21B}"/>
    <cellStyle name="Millares 2 4" xfId="16" xr:uid="{00000000-0005-0000-0000-000004000000}"/>
    <cellStyle name="Millares 2 4 10" xfId="36" xr:uid="{51409E3A-C892-4003-B8DE-E67514F43516}"/>
    <cellStyle name="Millares 2 4 11" xfId="26" xr:uid="{6B99EC00-0F9B-4E77-B196-1819876F2307}"/>
    <cellStyle name="Millares 2 4 2" xfId="134" xr:uid="{49AB39DB-0069-4363-9C20-C7A1C9757E10}"/>
    <cellStyle name="Millares 2 4 3" xfId="106" xr:uid="{E5B74967-E677-43C3-995C-BB00DF67DF03}"/>
    <cellStyle name="Millares 2 4 4" xfId="96" xr:uid="{C19E4BB0-DE11-4CE2-A3E6-6544F7F20408}"/>
    <cellStyle name="Millares 2 4 5" xfId="86" xr:uid="{ECAA27D9-72B2-46EB-BC93-FB4CB92EF7C5}"/>
    <cellStyle name="Millares 2 4 6" xfId="76" xr:uid="{658F70E4-3094-4A6D-A67A-EF3C571F7CBB}"/>
    <cellStyle name="Millares 2 4 7" xfId="66" xr:uid="{387542D1-6084-456F-B510-5ADA6F75DCE6}"/>
    <cellStyle name="Millares 2 4 8" xfId="56" xr:uid="{627A28EB-907D-4B0B-9D35-263CA4024B91}"/>
    <cellStyle name="Millares 2 4 9" xfId="46" xr:uid="{480E2EF2-8671-4647-B00D-364DA8B7E4EC}"/>
    <cellStyle name="Millares 2 5" xfId="125" xr:uid="{0E799764-9453-4275-9EF1-9CB0BF3B44A1}"/>
    <cellStyle name="Millares 2 6" xfId="116" xr:uid="{5A663B74-01DD-4A7F-B40C-6AF6967CAAE4}"/>
    <cellStyle name="Millares 2 7" xfId="107" xr:uid="{F477AEA0-851C-41D7-AC28-4EF55E31FD06}"/>
    <cellStyle name="Millares 2 8" xfId="97" xr:uid="{1ECC1C30-4985-4054-B4AE-2C7EB160F037}"/>
    <cellStyle name="Millares 2 9" xfId="87" xr:uid="{A87AA41B-AE29-4E9F-B56D-A36C316F9F34}"/>
    <cellStyle name="Millares 3" xfId="5" xr:uid="{00000000-0005-0000-0000-000005000000}"/>
    <cellStyle name="Millares 3 10" xfId="50" xr:uid="{C8D63CC8-E89E-42CE-B45B-8A71A6AFF60F}"/>
    <cellStyle name="Millares 3 11" xfId="40" xr:uid="{2EBDD65E-2F5F-415F-A44B-EF04C6FCA4AC}"/>
    <cellStyle name="Millares 3 12" xfId="30" xr:uid="{0BD8A703-47D6-4938-8836-42DB14104B6A}"/>
    <cellStyle name="Millares 3 13" xfId="20" xr:uid="{2B061745-32D6-4F2E-9F61-FCE526D0D183}"/>
    <cellStyle name="Millares 3 2" xfId="128" xr:uid="{856A531B-C4D1-447D-BC62-7BC19901DC5E}"/>
    <cellStyle name="Millares 3 3" xfId="119" xr:uid="{39BF6167-0701-40C4-A1FE-AAAED07A90C8}"/>
    <cellStyle name="Millares 3 4" xfId="110" xr:uid="{30FF8D2A-DB67-4A9A-9E63-0A6E6B1C012C}"/>
    <cellStyle name="Millares 3 5" xfId="100" xr:uid="{33E40767-1CC8-4FD8-A2C7-1C168693539F}"/>
    <cellStyle name="Millares 3 6" xfId="90" xr:uid="{0774E786-5947-432E-88A6-4420CB17A2C2}"/>
    <cellStyle name="Millares 3 7" xfId="80" xr:uid="{5F6D6090-1902-4C85-8506-71713CBC57F1}"/>
    <cellStyle name="Millares 3 8" xfId="70" xr:uid="{F0AB6B09-297D-48D5-96EC-7828CDDAC243}"/>
    <cellStyle name="Millares 3 9" xfId="60" xr:uid="{D3763F63-F082-43EF-8C31-FFAE36D199B9}"/>
    <cellStyle name="Moneda 2" xfId="6" xr:uid="{00000000-0005-0000-0000-000006000000}"/>
    <cellStyle name="Moneda 2 10" xfId="51" xr:uid="{3FC20B5C-AF3E-4581-B063-040BCF31F4D6}"/>
    <cellStyle name="Moneda 2 11" xfId="41" xr:uid="{E457927B-2200-4134-91ED-B410AF0C649B}"/>
    <cellStyle name="Moneda 2 12" xfId="31" xr:uid="{22347834-B512-4957-9AD4-2C5F92CBD470}"/>
    <cellStyle name="Moneda 2 13" xfId="21" xr:uid="{C032752E-72AE-41C8-8DAF-7631F5F975FE}"/>
    <cellStyle name="Moneda 2 2" xfId="129" xr:uid="{B3587838-F917-4D1B-93EA-DB9CEB2FE16A}"/>
    <cellStyle name="Moneda 2 3" xfId="120" xr:uid="{CF8B31C1-75B0-449C-BCC5-42770502475D}"/>
    <cellStyle name="Moneda 2 4" xfId="111" xr:uid="{A524BF58-B639-4998-AF2C-D341D5019F14}"/>
    <cellStyle name="Moneda 2 5" xfId="101" xr:uid="{2F6BF476-E3E7-4CE3-B4BF-9DD3AEA9ABC3}"/>
    <cellStyle name="Moneda 2 6" xfId="91" xr:uid="{AB0CA8DD-B3DE-4103-98C2-31FA351C7AC2}"/>
    <cellStyle name="Moneda 2 7" xfId="81" xr:uid="{9708A037-48CA-4E3D-99BB-F515430704AF}"/>
    <cellStyle name="Moneda 2 8" xfId="71" xr:uid="{21625EFC-FF94-4333-9329-32482AEDD19E}"/>
    <cellStyle name="Moneda 2 9" xfId="61" xr:uid="{665528F6-F251-41F1-8389-31DC4253ED85}"/>
    <cellStyle name="Normal" xfId="0" builtinId="0"/>
    <cellStyle name="Normal 2" xfId="7" xr:uid="{00000000-0005-0000-0000-000008000000}"/>
    <cellStyle name="Normal 2 10" xfId="62" xr:uid="{0B91DC67-91B6-424D-98D4-0EA7481EF718}"/>
    <cellStyle name="Normal 2 11" xfId="52" xr:uid="{2426A91A-E36C-46AF-8D7F-0297522A51A1}"/>
    <cellStyle name="Normal 2 12" xfId="42" xr:uid="{89AA0BAD-EE48-444E-A0E0-8011E758923E}"/>
    <cellStyle name="Normal 2 13" xfId="32" xr:uid="{B420F15E-B800-49F1-A2C9-02961DD43167}"/>
    <cellStyle name="Normal 2 14" xfId="22" xr:uid="{304766A0-D8EC-4057-BD52-3568B1BBF413}"/>
    <cellStyle name="Normal 2 2" xfId="8" xr:uid="{00000000-0005-0000-0000-000009000000}"/>
    <cellStyle name="Normal 2 3" xfId="130" xr:uid="{E0036769-54AE-4A08-9C7B-FD4FAE954B03}"/>
    <cellStyle name="Normal 2 4" xfId="121" xr:uid="{F86C05DA-93B8-4323-A328-5351495396C2}"/>
    <cellStyle name="Normal 2 5" xfId="112" xr:uid="{1DCEA62C-8876-4BCC-8CE1-7FE6071DC35A}"/>
    <cellStyle name="Normal 2 6" xfId="102" xr:uid="{38668C16-4FD2-4492-AD29-A2A3DB99CEF6}"/>
    <cellStyle name="Normal 2 7" xfId="92" xr:uid="{8EC74635-1BB6-4536-8734-A9F6FCC01A07}"/>
    <cellStyle name="Normal 2 8" xfId="82" xr:uid="{D472A9ED-7CDC-4239-9530-85EACC95F552}"/>
    <cellStyle name="Normal 2 9" xfId="72" xr:uid="{3597D28E-CE5D-4913-9871-066BC8A58051}"/>
    <cellStyle name="Normal 3" xfId="9" xr:uid="{00000000-0005-0000-0000-00000A000000}"/>
    <cellStyle name="Normal 3 10" xfId="53" xr:uid="{608235C2-D659-4AB2-8EE9-4020CC211EF6}"/>
    <cellStyle name="Normal 3 11" xfId="43" xr:uid="{7A025BAD-9AF9-42B6-92E2-9BF8C524B805}"/>
    <cellStyle name="Normal 3 12" xfId="33" xr:uid="{C3A4E303-E585-41FD-8FED-BA649DB4063D}"/>
    <cellStyle name="Normal 3 13" xfId="23" xr:uid="{A18DEB94-1633-4C1A-BF33-60DE7650033F}"/>
    <cellStyle name="Normal 3 2" xfId="131" xr:uid="{F0C7FD2C-D380-4459-973C-486E1EE58424}"/>
    <cellStyle name="Normal 3 3" xfId="122" xr:uid="{27CF062A-7753-4C11-8299-A4AABD70C866}"/>
    <cellStyle name="Normal 3 4" xfId="113" xr:uid="{8B9E671D-EED0-42D5-9322-B738C6561D20}"/>
    <cellStyle name="Normal 3 5" xfId="103" xr:uid="{E7BF5C4A-1BF9-4B63-B3E5-5630AD143640}"/>
    <cellStyle name="Normal 3 6" xfId="93" xr:uid="{9773819B-0F6F-49DC-8D5B-2D1DC5184420}"/>
    <cellStyle name="Normal 3 7" xfId="83" xr:uid="{8C20A2D5-9761-473B-A3B8-AEA37005C3A6}"/>
    <cellStyle name="Normal 3 8" xfId="73" xr:uid="{CD5B2A17-B665-4DCC-9CF4-B2EDD5F02566}"/>
    <cellStyle name="Normal 3 9" xfId="63" xr:uid="{250FBE15-0829-43FF-8141-19A01A2BDAD1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10" xfId="64" xr:uid="{22280308-07BF-4177-ACB8-C44A48E7036B}"/>
    <cellStyle name="Normal 6 11" xfId="54" xr:uid="{DF3EDD72-6F8B-4C8C-8819-ED6FDEA10791}"/>
    <cellStyle name="Normal 6 12" xfId="44" xr:uid="{9B4B40BF-E2D4-4F17-A0F9-72E180FA47DE}"/>
    <cellStyle name="Normal 6 13" xfId="34" xr:uid="{D80BAE4C-D7B1-489F-ADF9-4C5C242936A7}"/>
    <cellStyle name="Normal 6 14" xfId="24" xr:uid="{1E16B2B2-8194-43D5-8FE0-D8F56A5A4A32}"/>
    <cellStyle name="Normal 6 2" xfId="15" xr:uid="{00000000-0005-0000-0000-000010000000}"/>
    <cellStyle name="Normal 6 2 10" xfId="55" xr:uid="{B77862CF-664C-4FC4-858D-0BF40CF8EE98}"/>
    <cellStyle name="Normal 6 2 11" xfId="45" xr:uid="{EEC5E13E-D4CA-482E-9C00-2A745A2729A8}"/>
    <cellStyle name="Normal 6 2 12" xfId="35" xr:uid="{7BAAFDA0-5AB3-42E9-A545-1B11D177EE5B}"/>
    <cellStyle name="Normal 6 2 13" xfId="25" xr:uid="{CBE2D36D-D780-4FF8-B596-D8F5E4A6CC70}"/>
    <cellStyle name="Normal 6 2 2" xfId="133" xr:uid="{4A0A4C19-C83C-4823-9B16-0DF6759D6BC6}"/>
    <cellStyle name="Normal 6 2 3" xfId="124" xr:uid="{7DF70304-57A3-42F0-8040-F00332E8FEA3}"/>
    <cellStyle name="Normal 6 2 4" xfId="115" xr:uid="{BF0F4C01-4121-4CAA-9F7B-B6E76D6C79F3}"/>
    <cellStyle name="Normal 6 2 5" xfId="105" xr:uid="{4A5A2A30-2134-4B6E-AFF0-167AD29B98ED}"/>
    <cellStyle name="Normal 6 2 6" xfId="95" xr:uid="{E73E2170-2B70-4377-A04D-B51A6A224225}"/>
    <cellStyle name="Normal 6 2 7" xfId="85" xr:uid="{D8A7CB3E-B255-487D-88CE-169E38DA18F5}"/>
    <cellStyle name="Normal 6 2 8" xfId="75" xr:uid="{72CFDC26-B332-4309-9A12-A7A9AE782BA4}"/>
    <cellStyle name="Normal 6 2 9" xfId="65" xr:uid="{D0D39BE6-EF6C-46B6-ABDF-86BB3507F979}"/>
    <cellStyle name="Normal 6 3" xfId="132" xr:uid="{953DCB3E-6AF9-49DA-92D5-B0AF1CACD741}"/>
    <cellStyle name="Normal 6 4" xfId="123" xr:uid="{40E87EAF-D5E0-497C-AE2F-A08023421892}"/>
    <cellStyle name="Normal 6 5" xfId="114" xr:uid="{30DFC4B0-48BC-4A3B-A914-9B299D413D94}"/>
    <cellStyle name="Normal 6 6" xfId="104" xr:uid="{800EEE7B-9D3A-4959-B718-CC493C1BAD3F}"/>
    <cellStyle name="Normal 6 7" xfId="94" xr:uid="{EDBD4620-CEEA-4108-81A9-C26216C1F97F}"/>
    <cellStyle name="Normal 6 8" xfId="84" xr:uid="{E0415894-9A46-449C-9296-4D35A3E34D5D}"/>
    <cellStyle name="Normal 6 9" xfId="74" xr:uid="{66D4D8DD-D9EF-4FB6-A2C2-2EE8ABC6F97A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0</xdr:rowOff>
    </xdr:from>
    <xdr:to>
      <xdr:col>0</xdr:col>
      <xdr:colOff>772668</xdr:colOff>
      <xdr:row>0</xdr:row>
      <xdr:rowOff>545592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6B5E7E-97BA-4426-8B17-8E7D9E063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zoomScaleNormal="100" zoomScaleSheetLayoutView="100" workbookViewId="0">
      <selection activeCell="A55" sqref="A55:D6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7">
        <v>259607473.97</v>
      </c>
      <c r="C5" s="17">
        <v>224807207.25999999</v>
      </c>
      <c r="D5" s="9" t="s">
        <v>36</v>
      </c>
      <c r="E5" s="17">
        <v>11405554.01</v>
      </c>
      <c r="F5" s="20">
        <v>10765813.07</v>
      </c>
    </row>
    <row r="6" spans="1:6" x14ac:dyDescent="0.2">
      <c r="A6" s="9" t="s">
        <v>23</v>
      </c>
      <c r="B6" s="17">
        <v>7684134.4100000001</v>
      </c>
      <c r="C6" s="17">
        <v>8104798.3200000003</v>
      </c>
      <c r="D6" s="9" t="s">
        <v>37</v>
      </c>
      <c r="E6" s="17">
        <v>0</v>
      </c>
      <c r="F6" s="20">
        <v>0</v>
      </c>
    </row>
    <row r="7" spans="1:6" x14ac:dyDescent="0.2">
      <c r="A7" s="9" t="s">
        <v>24</v>
      </c>
      <c r="B7" s="17">
        <v>8167014.5700000003</v>
      </c>
      <c r="C7" s="17">
        <v>8727991.3800000008</v>
      </c>
      <c r="D7" s="9" t="s">
        <v>6</v>
      </c>
      <c r="E7" s="17">
        <v>0</v>
      </c>
      <c r="F7" s="20">
        <v>0</v>
      </c>
    </row>
    <row r="8" spans="1:6" x14ac:dyDescent="0.2">
      <c r="A8" s="9" t="s">
        <v>25</v>
      </c>
      <c r="B8" s="17">
        <v>0</v>
      </c>
      <c r="C8" s="17">
        <v>0</v>
      </c>
      <c r="D8" s="9" t="s">
        <v>7</v>
      </c>
      <c r="E8" s="17">
        <v>0</v>
      </c>
      <c r="F8" s="20">
        <v>0</v>
      </c>
    </row>
    <row r="9" spans="1:6" x14ac:dyDescent="0.2">
      <c r="A9" s="9" t="s">
        <v>26</v>
      </c>
      <c r="B9" s="17">
        <v>10115593.09</v>
      </c>
      <c r="C9" s="17">
        <v>9718406.4100000001</v>
      </c>
      <c r="D9" s="9" t="s">
        <v>38</v>
      </c>
      <c r="E9" s="17">
        <v>0</v>
      </c>
      <c r="F9" s="20">
        <v>0</v>
      </c>
    </row>
    <row r="10" spans="1:6" ht="22.5" x14ac:dyDescent="0.2">
      <c r="A10" s="9" t="s">
        <v>27</v>
      </c>
      <c r="B10" s="17">
        <v>0</v>
      </c>
      <c r="C10" s="17">
        <v>0</v>
      </c>
      <c r="D10" s="9" t="s">
        <v>39</v>
      </c>
      <c r="E10" s="17">
        <v>0</v>
      </c>
      <c r="F10" s="20">
        <v>0</v>
      </c>
    </row>
    <row r="11" spans="1:6" x14ac:dyDescent="0.2">
      <c r="A11" s="9" t="s">
        <v>17</v>
      </c>
      <c r="B11" s="17">
        <v>0</v>
      </c>
      <c r="C11" s="17">
        <v>0</v>
      </c>
      <c r="D11" s="9" t="s">
        <v>8</v>
      </c>
      <c r="E11" s="17">
        <v>6281589.9299999997</v>
      </c>
      <c r="F11" s="20">
        <v>7191295.2000000002</v>
      </c>
    </row>
    <row r="12" spans="1:6" x14ac:dyDescent="0.2">
      <c r="A12" s="10"/>
      <c r="B12" s="18"/>
      <c r="C12" s="18"/>
      <c r="D12" s="9" t="s">
        <v>40</v>
      </c>
      <c r="E12" s="17">
        <v>2162</v>
      </c>
      <c r="F12" s="20">
        <v>0</v>
      </c>
    </row>
    <row r="13" spans="1:6" x14ac:dyDescent="0.2">
      <c r="A13" s="8" t="s">
        <v>52</v>
      </c>
      <c r="B13" s="19">
        <f>SUM(B5:B11)</f>
        <v>285574216.03999996</v>
      </c>
      <c r="C13" s="19">
        <f>SUM(C5:C11)</f>
        <v>251358403.36999997</v>
      </c>
      <c r="D13" s="10"/>
      <c r="E13" s="21"/>
      <c r="F13" s="22"/>
    </row>
    <row r="14" spans="1:6" x14ac:dyDescent="0.2">
      <c r="A14" s="11"/>
      <c r="B14" s="18"/>
      <c r="C14" s="18"/>
      <c r="D14" s="8" t="s">
        <v>53</v>
      </c>
      <c r="E14" s="23">
        <f>SUM(E5:E12)</f>
        <v>17689305.939999998</v>
      </c>
      <c r="F14" s="24">
        <f>SUM(F5:F12)</f>
        <v>17957108.27</v>
      </c>
    </row>
    <row r="15" spans="1:6" x14ac:dyDescent="0.2">
      <c r="A15" s="8" t="s">
        <v>19</v>
      </c>
      <c r="B15" s="18"/>
      <c r="C15" s="18"/>
      <c r="D15" s="11"/>
      <c r="E15" s="18"/>
      <c r="F15" s="22"/>
    </row>
    <row r="16" spans="1:6" x14ac:dyDescent="0.2">
      <c r="A16" s="9" t="s">
        <v>28</v>
      </c>
      <c r="B16" s="17">
        <v>0</v>
      </c>
      <c r="C16" s="17">
        <v>0</v>
      </c>
      <c r="D16" s="8" t="s">
        <v>21</v>
      </c>
      <c r="E16" s="18"/>
      <c r="F16" s="18"/>
    </row>
    <row r="17" spans="1:6" x14ac:dyDescent="0.2">
      <c r="A17" s="9" t="s">
        <v>29</v>
      </c>
      <c r="B17" s="17">
        <v>12693059.109999999</v>
      </c>
      <c r="C17" s="17">
        <v>10035370.34</v>
      </c>
      <c r="D17" s="9" t="s">
        <v>9</v>
      </c>
      <c r="E17" s="17">
        <v>0</v>
      </c>
      <c r="F17" s="20">
        <v>0</v>
      </c>
    </row>
    <row r="18" spans="1:6" x14ac:dyDescent="0.2">
      <c r="A18" s="9" t="s">
        <v>30</v>
      </c>
      <c r="B18" s="17">
        <v>530597241.01999998</v>
      </c>
      <c r="C18" s="17">
        <v>488685069.58999997</v>
      </c>
      <c r="D18" s="9" t="s">
        <v>10</v>
      </c>
      <c r="E18" s="17">
        <v>0</v>
      </c>
      <c r="F18" s="20">
        <v>0</v>
      </c>
    </row>
    <row r="19" spans="1:6" x14ac:dyDescent="0.2">
      <c r="A19" s="9" t="s">
        <v>31</v>
      </c>
      <c r="B19" s="17">
        <v>110470922.06999999</v>
      </c>
      <c r="C19" s="17">
        <v>77931559.450000003</v>
      </c>
      <c r="D19" s="9" t="s">
        <v>11</v>
      </c>
      <c r="E19" s="17">
        <v>0</v>
      </c>
      <c r="F19" s="20">
        <v>0</v>
      </c>
    </row>
    <row r="20" spans="1:6" x14ac:dyDescent="0.2">
      <c r="A20" s="9" t="s">
        <v>32</v>
      </c>
      <c r="B20" s="17">
        <v>4585648.28</v>
      </c>
      <c r="C20" s="17">
        <v>4421859.25</v>
      </c>
      <c r="D20" s="9" t="s">
        <v>41</v>
      </c>
      <c r="E20" s="17">
        <v>0</v>
      </c>
      <c r="F20" s="20">
        <v>0</v>
      </c>
    </row>
    <row r="21" spans="1:6" ht="22.5" x14ac:dyDescent="0.2">
      <c r="A21" s="9" t="s">
        <v>33</v>
      </c>
      <c r="B21" s="17">
        <v>-210857700.84999999</v>
      </c>
      <c r="C21" s="17">
        <v>-183894697.80000001</v>
      </c>
      <c r="D21" s="9" t="s">
        <v>54</v>
      </c>
      <c r="E21" s="17">
        <v>0</v>
      </c>
      <c r="F21" s="20">
        <v>0</v>
      </c>
    </row>
    <row r="22" spans="1:6" x14ac:dyDescent="0.2">
      <c r="A22" s="9" t="s">
        <v>34</v>
      </c>
      <c r="B22" s="17">
        <v>5031532.91</v>
      </c>
      <c r="C22" s="17">
        <v>563987.65</v>
      </c>
      <c r="D22" s="9" t="s">
        <v>12</v>
      </c>
      <c r="E22" s="17">
        <v>0</v>
      </c>
      <c r="F22" s="20">
        <v>0</v>
      </c>
    </row>
    <row r="23" spans="1:6" x14ac:dyDescent="0.2">
      <c r="A23" s="9" t="s">
        <v>5</v>
      </c>
      <c r="B23" s="17">
        <v>0</v>
      </c>
      <c r="C23" s="17">
        <v>0</v>
      </c>
      <c r="D23" s="10"/>
      <c r="E23" s="18"/>
      <c r="F23" s="22"/>
    </row>
    <row r="24" spans="1:6" x14ac:dyDescent="0.2">
      <c r="A24" s="9" t="s">
        <v>35</v>
      </c>
      <c r="B24" s="17">
        <v>0</v>
      </c>
      <c r="C24" s="17">
        <v>0</v>
      </c>
      <c r="D24" s="8" t="s">
        <v>55</v>
      </c>
      <c r="E24" s="19">
        <f>SUM(E17:E22)</f>
        <v>0</v>
      </c>
      <c r="F24" s="24">
        <f>SUM(F17:F22)</f>
        <v>0</v>
      </c>
    </row>
    <row r="25" spans="1:6" s="3" customFormat="1" x14ac:dyDescent="0.2">
      <c r="A25" s="10"/>
      <c r="B25" s="18"/>
      <c r="C25" s="18"/>
      <c r="D25" s="10"/>
      <c r="E25" s="18"/>
      <c r="F25" s="22"/>
    </row>
    <row r="26" spans="1:6" x14ac:dyDescent="0.2">
      <c r="A26" s="8" t="s">
        <v>56</v>
      </c>
      <c r="B26" s="19">
        <f>SUM(B16:B24)</f>
        <v>452520702.54000002</v>
      </c>
      <c r="C26" s="19">
        <f>SUM(C16:C24)</f>
        <v>397743148.47999996</v>
      </c>
      <c r="D26" s="12" t="s">
        <v>50</v>
      </c>
      <c r="E26" s="19">
        <f>SUM(E24+E14)</f>
        <v>17689305.939999998</v>
      </c>
      <c r="F26" s="24">
        <f>SUM(F14+F24)</f>
        <v>17957108.27</v>
      </c>
    </row>
    <row r="27" spans="1:6" x14ac:dyDescent="0.2">
      <c r="A27" s="11"/>
      <c r="B27" s="18"/>
      <c r="C27" s="18"/>
      <c r="D27" s="11"/>
      <c r="E27" s="18"/>
      <c r="F27" s="22"/>
    </row>
    <row r="28" spans="1:6" x14ac:dyDescent="0.2">
      <c r="A28" s="8" t="s">
        <v>57</v>
      </c>
      <c r="B28" s="19">
        <f>B13+B26</f>
        <v>738094918.57999992</v>
      </c>
      <c r="C28" s="19">
        <f>C13+C26</f>
        <v>649101551.8499999</v>
      </c>
      <c r="D28" s="6" t="s">
        <v>43</v>
      </c>
      <c r="E28" s="18"/>
      <c r="F28" s="18"/>
    </row>
    <row r="29" spans="1:6" x14ac:dyDescent="0.2">
      <c r="A29" s="13"/>
      <c r="B29" s="14"/>
      <c r="C29" s="15"/>
      <c r="D29" s="11"/>
      <c r="E29" s="18"/>
      <c r="F29" s="18"/>
    </row>
    <row r="30" spans="1:6" x14ac:dyDescent="0.2">
      <c r="A30" s="13"/>
      <c r="B30" s="14"/>
      <c r="C30" s="15"/>
      <c r="D30" s="8" t="s">
        <v>42</v>
      </c>
      <c r="E30" s="19">
        <f>SUM(E31:E33)</f>
        <v>277221970.83000004</v>
      </c>
      <c r="F30" s="24">
        <f>SUM(F31:F33)</f>
        <v>277214088.13</v>
      </c>
    </row>
    <row r="31" spans="1:6" x14ac:dyDescent="0.2">
      <c r="A31" s="13"/>
      <c r="B31" s="14"/>
      <c r="C31" s="15"/>
      <c r="D31" s="9" t="s">
        <v>2</v>
      </c>
      <c r="E31" s="17">
        <v>275149742.29000002</v>
      </c>
      <c r="F31" s="20">
        <v>275141859.58999997</v>
      </c>
    </row>
    <row r="32" spans="1:6" x14ac:dyDescent="0.2">
      <c r="A32" s="13"/>
      <c r="B32" s="14"/>
      <c r="C32" s="15"/>
      <c r="D32" s="9" t="s">
        <v>13</v>
      </c>
      <c r="E32" s="17">
        <v>2072228.54</v>
      </c>
      <c r="F32" s="20">
        <v>2072228.54</v>
      </c>
    </row>
    <row r="33" spans="1:6" x14ac:dyDescent="0.2">
      <c r="A33" s="13"/>
      <c r="B33" s="14"/>
      <c r="C33" s="15"/>
      <c r="D33" s="9" t="s">
        <v>45</v>
      </c>
      <c r="E33" s="17">
        <v>0</v>
      </c>
      <c r="F33" s="20">
        <v>0</v>
      </c>
    </row>
    <row r="34" spans="1:6" x14ac:dyDescent="0.2">
      <c r="A34" s="13"/>
      <c r="B34" s="14"/>
      <c r="C34" s="15"/>
      <c r="D34" s="10"/>
      <c r="E34" s="18"/>
      <c r="F34" s="22"/>
    </row>
    <row r="35" spans="1:6" x14ac:dyDescent="0.2">
      <c r="A35" s="13"/>
      <c r="B35" s="14"/>
      <c r="C35" s="15"/>
      <c r="D35" s="8" t="s">
        <v>44</v>
      </c>
      <c r="E35" s="19">
        <f>SUM(E36:E40)</f>
        <v>443183641.81</v>
      </c>
      <c r="F35" s="24">
        <f>SUM(F36:F40)</f>
        <v>353930355.44999999</v>
      </c>
    </row>
    <row r="36" spans="1:6" x14ac:dyDescent="0.2">
      <c r="A36" s="13"/>
      <c r="B36" s="14"/>
      <c r="C36" s="15"/>
      <c r="D36" s="9" t="s">
        <v>46</v>
      </c>
      <c r="E36" s="17">
        <v>89250382.189999998</v>
      </c>
      <c r="F36" s="20">
        <v>42607272.560000002</v>
      </c>
    </row>
    <row r="37" spans="1:6" x14ac:dyDescent="0.2">
      <c r="A37" s="13"/>
      <c r="B37" s="14"/>
      <c r="C37" s="15"/>
      <c r="D37" s="9" t="s">
        <v>14</v>
      </c>
      <c r="E37" s="17">
        <v>353927785.62</v>
      </c>
      <c r="F37" s="20">
        <v>311317608.88999999</v>
      </c>
    </row>
    <row r="38" spans="1:6" x14ac:dyDescent="0.2">
      <c r="A38" s="13"/>
      <c r="B38" s="14"/>
      <c r="C38" s="15"/>
      <c r="D38" s="9" t="s">
        <v>3</v>
      </c>
      <c r="E38" s="17">
        <v>5474</v>
      </c>
      <c r="F38" s="20">
        <v>5474</v>
      </c>
    </row>
    <row r="39" spans="1:6" x14ac:dyDescent="0.2">
      <c r="A39" s="13"/>
      <c r="B39" s="14"/>
      <c r="C39" s="15"/>
      <c r="D39" s="9" t="s">
        <v>4</v>
      </c>
      <c r="E39" s="17">
        <v>0</v>
      </c>
      <c r="F39" s="20">
        <v>0</v>
      </c>
    </row>
    <row r="40" spans="1:6" x14ac:dyDescent="0.2">
      <c r="A40" s="13"/>
      <c r="B40" s="14"/>
      <c r="C40" s="15"/>
      <c r="D40" s="9" t="s">
        <v>47</v>
      </c>
      <c r="E40" s="17">
        <v>0</v>
      </c>
      <c r="F40" s="20">
        <v>0</v>
      </c>
    </row>
    <row r="41" spans="1:6" x14ac:dyDescent="0.2">
      <c r="A41" s="13"/>
      <c r="B41" s="14"/>
      <c r="C41" s="15"/>
      <c r="D41" s="10"/>
      <c r="E41" s="18"/>
      <c r="F41" s="22"/>
    </row>
    <row r="42" spans="1:6" ht="22.5" x14ac:dyDescent="0.2">
      <c r="A42" s="13"/>
      <c r="B42" s="14"/>
      <c r="C42" s="15"/>
      <c r="D42" s="8" t="s">
        <v>58</v>
      </c>
      <c r="E42" s="19">
        <f>SUM(E43:E44)</f>
        <v>0</v>
      </c>
      <c r="F42" s="24">
        <f>SUM(F43:F44)</f>
        <v>0</v>
      </c>
    </row>
    <row r="43" spans="1:6" x14ac:dyDescent="0.2">
      <c r="A43" s="13"/>
      <c r="B43" s="14"/>
      <c r="C43" s="15"/>
      <c r="D43" s="9" t="s">
        <v>15</v>
      </c>
      <c r="E43" s="17">
        <v>0</v>
      </c>
      <c r="F43" s="20">
        <v>0</v>
      </c>
    </row>
    <row r="44" spans="1:6" x14ac:dyDescent="0.2">
      <c r="A44" s="13"/>
      <c r="B44" s="14"/>
      <c r="C44" s="15"/>
      <c r="D44" s="9" t="s">
        <v>16</v>
      </c>
      <c r="E44" s="17">
        <v>0</v>
      </c>
      <c r="F44" s="20">
        <v>0</v>
      </c>
    </row>
    <row r="45" spans="1:6" x14ac:dyDescent="0.2">
      <c r="A45" s="13"/>
      <c r="B45" s="14"/>
      <c r="C45" s="15"/>
      <c r="D45" s="10"/>
      <c r="E45" s="18"/>
      <c r="F45" s="22"/>
    </row>
    <row r="46" spans="1:6" x14ac:dyDescent="0.2">
      <c r="A46" s="13"/>
      <c r="B46" s="14"/>
      <c r="C46" s="15"/>
      <c r="D46" s="8" t="s">
        <v>48</v>
      </c>
      <c r="E46" s="19">
        <f>SUM(E42+E35+E30)</f>
        <v>720405612.6400001</v>
      </c>
      <c r="F46" s="24">
        <f>SUM(F42+F35+F30)</f>
        <v>631144443.57999992</v>
      </c>
    </row>
    <row r="47" spans="1:6" x14ac:dyDescent="0.2">
      <c r="A47" s="13"/>
      <c r="B47" s="14"/>
      <c r="C47" s="15"/>
      <c r="D47" s="11"/>
      <c r="E47" s="18"/>
      <c r="F47" s="22"/>
    </row>
    <row r="48" spans="1:6" x14ac:dyDescent="0.2">
      <c r="A48" s="13"/>
      <c r="B48" s="14"/>
      <c r="C48" s="15"/>
      <c r="D48" s="8" t="s">
        <v>49</v>
      </c>
      <c r="E48" s="19">
        <f>E46+E26</f>
        <v>738094918.58000016</v>
      </c>
      <c r="F48" s="19">
        <f>F46+F26</f>
        <v>649101551.8499999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25" t="s">
        <v>59</v>
      </c>
      <c r="B51"/>
      <c r="C51"/>
      <c r="D51"/>
      <c r="E51"/>
      <c r="F51"/>
    </row>
    <row r="56" spans="1:6" x14ac:dyDescent="0.2">
      <c r="A56" s="26"/>
      <c r="B56"/>
      <c r="C56"/>
      <c r="D56" s="26"/>
      <c r="E56"/>
      <c r="F56"/>
    </row>
    <row r="57" spans="1:6" x14ac:dyDescent="0.2">
      <c r="A57" s="26"/>
      <c r="B57"/>
      <c r="C57"/>
      <c r="D57" s="26"/>
      <c r="E57"/>
      <c r="F57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Erendira Castro Delgado</cp:lastModifiedBy>
  <cp:lastPrinted>2024-02-01T20:00:49Z</cp:lastPrinted>
  <dcterms:created xsi:type="dcterms:W3CDTF">2012-12-11T20:26:08Z</dcterms:created>
  <dcterms:modified xsi:type="dcterms:W3CDTF">2024-02-01T20:01:26Z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