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776BB3CD-5B53-4FC6-BD6B-C7BD794AA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<sst xmlns="http://schemas.openxmlformats.org/spreadsheetml/2006/main" count="36" uniqueCount="26">
  <si>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</si>
  <si>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</si>
  <si>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</si>
  <si>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</si>
  <si>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</si>
  <si>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</si>
  <si>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</si>
  <si>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</si>
  <si>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</si>
  <si>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</si>
  <si>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</si>
  <si>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</si>
  <si>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</si>
  <si>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</si>
  <si>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</si>
  <si>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</si>
  <si>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</si>
  <si>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</si>
  <si>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</si>
  <si>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</si>
  <si>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</si>
  <si>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</si>
  <si>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</si>
  <si>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</si>
  <si>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</si>
  <si>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Salamanca, Guanajuato.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</si>
</sst>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0" fontId="1" fillId="0" borderId="0" xfId="37" applyAlignment="1">
      <alignment vertic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/>
      <protection locked="0"/>
    </xf>
  </cellXfs>
  <cellStyles count="58">
    <cellStyle name="=C:\WINNT\SYSTEM32\COMMAND.COM" xfId="2" xr:uid="{00000000-0005-0000-0000-000000000000}"/>
    <cellStyle name="Euro" xfId="14" xr:uid="{2D5F5BFB-BB6F-4D65-9387-8C73C61DB016}"/>
    <cellStyle name="Millares 2" xfId="4" xr:uid="{00000000-0005-0000-0000-000001000000}"/>
    <cellStyle name="Millares 2 10" xfId="11" xr:uid="{E4F43046-2CAB-4145-8E50-2A5F76B01599}"/>
    <cellStyle name="Millares 2 11" xfId="10" xr:uid="{7E06A825-8B92-4D3A-9699-642AE01D998F}"/>
    <cellStyle name="Millares 2 12" xfId="9" xr:uid="{9231CA4B-48A6-410C-832F-C5A376877E20}"/>
    <cellStyle name="Millares 2 13" xfId="8" xr:uid="{EAF50DC6-607E-45CC-B3CB-F961299E0772}"/>
    <cellStyle name="Millares 2 14" xfId="7" xr:uid="{F4773791-C1DE-4195-9D8B-75C2A5C00901}"/>
    <cellStyle name="Millares 2 15" xfId="6" xr:uid="{F63186FD-E555-490F-913E-9213786B02D7}"/>
    <cellStyle name="Millares 2 16" xfId="5" xr:uid="{AFAFE02F-7BC5-469A-8288-2050505424BC}"/>
    <cellStyle name="Millares 2 2" xfId="16" xr:uid="{036C90E5-2DEE-4FDB-915C-8D768010D6BA}"/>
    <cellStyle name="Millares 2 2 2" xfId="50" xr:uid="{7C5965DB-F2C7-45AA-B282-3494EC8F0DCA}"/>
    <cellStyle name="Millares 2 2 3" xfId="41" xr:uid="{4281C79A-7408-4B4A-B0E9-1444E5BAF353}"/>
    <cellStyle name="Millares 2 2 4" xfId="29" xr:uid="{753E2580-48B4-4FF4-A9B3-CCE48D92A813}"/>
    <cellStyle name="Millares 2 3" xfId="17" xr:uid="{FFEE968E-3628-4490-82CE-A37F67662371}"/>
    <cellStyle name="Millares 2 3 2" xfId="51" xr:uid="{5C97F115-F016-4432-B040-8FDBCD65BDB7}"/>
    <cellStyle name="Millares 2 3 3" xfId="42" xr:uid="{410C35B0-BD31-4F6A-9E93-2C0985F2EF93}"/>
    <cellStyle name="Millares 2 3 4" xfId="30" xr:uid="{9FC39965-9161-451A-A9CE-A9F14A6F0CBF}"/>
    <cellStyle name="Millares 2 4" xfId="49" xr:uid="{5D4A9852-57FD-4465-86CB-D821FF3AD562}"/>
    <cellStyle name="Millares 2 5" xfId="40" xr:uid="{EAA01592-0895-4A90-90C8-216B322AB85F}"/>
    <cellStyle name="Millares 2 6" xfId="38" xr:uid="{4F7A7E95-979E-456D-8B4A-258EA8A7CED0}"/>
    <cellStyle name="Millares 2 7" xfId="28" xr:uid="{5734CCFD-47C0-4BDE-ACA4-4361B6BCF422}"/>
    <cellStyle name="Millares 2 8" xfId="15" xr:uid="{0EF1F9E9-C91C-44D9-B5EB-9F96B0942D48}"/>
    <cellStyle name="Millares 2 9" xfId="12" xr:uid="{A2CD6F59-01D8-406C-BF9D-21199CE9B305}"/>
    <cellStyle name="Millares 3" xfId="18" xr:uid="{4398FB6F-5F9D-4E4D-BDC3-05ADD8F5C397}"/>
    <cellStyle name="Millares 3 2" xfId="52" xr:uid="{BA9664F7-2535-4160-ADE1-2EB287095DB6}"/>
    <cellStyle name="Millares 3 3" xfId="43" xr:uid="{15128842-5AC1-41CE-A082-58CB8529FB18}"/>
    <cellStyle name="Millares 3 4" xfId="31" xr:uid="{93E0FF70-EB39-409E-8A71-415AD915B424}"/>
    <cellStyle name="Moneda 2" xfId="19" xr:uid="{7A7001A8-A057-4CCA-9B4D-2DD672124AFF}"/>
    <cellStyle name="Moneda 2 2" xfId="53" xr:uid="{7AD630F8-D03F-4987-97F1-EC83179368BE}"/>
    <cellStyle name="Moneda 2 3" xfId="44" xr:uid="{7B5CD403-7CC5-4AEC-8A19-389C8E7FB6EE}"/>
    <cellStyle name="Moneda 2 4" xfId="32" xr:uid="{06F602F1-F6E8-40A9-9F6E-93770D983B3F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54" xr:uid="{D4C3E3D8-F589-4B1B-85E2-DF22D9063BA5}"/>
    <cellStyle name="Normal 2 4" xfId="45" xr:uid="{B09497A3-39C3-461B-9BD1-EFDAD7093201}"/>
    <cellStyle name="Normal 2 5" xfId="33" xr:uid="{0A12F006-BBB5-4EB6-A37C-5D0DE2EA9B08}"/>
    <cellStyle name="Normal 2 6" xfId="20" xr:uid="{20903010-58EA-41D9-8238-518866CFB7EA}"/>
    <cellStyle name="Normal 3" xfId="21" xr:uid="{DF517124-6573-4B6B-8B6B-1EA15801CC12}"/>
    <cellStyle name="Normal 3 2" xfId="55" xr:uid="{59331213-13B4-4C7E-AEA7-A524B651B96F}"/>
    <cellStyle name="Normal 3 3" xfId="46" xr:uid="{20214CF9-601A-4981-A8A1-548DD14F15CD}"/>
    <cellStyle name="Normal 3 4" xfId="34" xr:uid="{C3F5322E-17BD-4EF7-92E5-425175A64467}"/>
    <cellStyle name="Normal 4" xfId="22" xr:uid="{1049FD5C-552A-4BEE-9240-3B8F5FC0F98D}"/>
    <cellStyle name="Normal 4 2" xfId="23" xr:uid="{C8CAF7D3-94D1-4BDD-94ED-273532A8B82D}"/>
    <cellStyle name="Normal 5" xfId="24" xr:uid="{034EF446-0068-408A-849C-2F631FDEFA97}"/>
    <cellStyle name="Normal 5 2" xfId="25" xr:uid="{FE464B57-6FBD-4F4B-A01B-840F65F97C11}"/>
    <cellStyle name="Normal 6" xfId="26" xr:uid="{3FAD7B2A-AF37-4761-9DAA-12EFBAE06A58}"/>
    <cellStyle name="Normal 6 2" xfId="27" xr:uid="{80F6D2F8-DD7D-4E2D-9953-2FFAE11E1264}"/>
    <cellStyle name="Normal 6 2 2" xfId="57" xr:uid="{7CB58974-AE1B-4F99-A4B7-8059A46C1A91}"/>
    <cellStyle name="Normal 6 2 3" xfId="48" xr:uid="{611F39A3-7BC6-4798-890D-4EF94E2ABBF0}"/>
    <cellStyle name="Normal 6 2 4" xfId="36" xr:uid="{EA0C904B-B0E3-456F-8049-EB63C574287A}"/>
    <cellStyle name="Normal 6 3" xfId="56" xr:uid="{C505E6A4-D480-4583-834F-CA649FD08FE5}"/>
    <cellStyle name="Normal 6 4" xfId="47" xr:uid="{1E2855D6-7EC6-4354-B659-0DE7557B59A8}"/>
    <cellStyle name="Normal 6 5" xfId="35" xr:uid="{8E68695C-8441-42C4-AD4A-432667FDF6EA}"/>
    <cellStyle name="Normal 7" xfId="39" xr:uid="{FFAE56E4-DB46-48B6-84A0-DB791D769319}"/>
    <cellStyle name="Normal 8" xfId="37" xr:uid="{0479B708-A5EB-4B43-938F-E114EF29F591}"/>
    <cellStyle name="Normal 9" xfId="13" xr:uid="{035B3000-7F31-4522-ACAE-50D06ECE1F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704088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0EDE21-53ED-40D5-8D87-2DDB37E6C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H43" sqref="H43"/>
    </sheetView>
  </sheetViews>
  <sheetFormatPr baseColWidth="10" defaultColWidth="9.28515625" defaultRowHeight="11.25" x14ac:dyDescent="0.25"/>
  <cols>
    <col min="1" max="1" width="45" style="4" customWidth="1"/>
    <col min="2" max="5" width="16.28515625" style="11" customWidth="1"/>
    <col min="6" max="6" width="14.28515625" style="11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2">
        <f>SUM(B5:B7)</f>
        <v>277214088.13</v>
      </c>
      <c r="C4" s="13"/>
      <c r="D4" s="13"/>
      <c r="E4" s="13"/>
      <c r="F4" s="12">
        <f>SUM(B4:E4)</f>
        <v>277214088.13</v>
      </c>
    </row>
    <row r="5" spans="1:6" ht="11.25" customHeight="1" x14ac:dyDescent="0.2">
      <c r="A5" s="8" t="s">
        <v>2</v>
      </c>
      <c r="B5" s="14">
        <v>275141859.58999997</v>
      </c>
      <c r="C5" s="13"/>
      <c r="D5" s="13"/>
      <c r="E5" s="13"/>
      <c r="F5" s="12">
        <f>SUM(B5:E5)</f>
        <v>275141859.58999997</v>
      </c>
    </row>
    <row r="6" spans="1:6" ht="11.25" customHeight="1" x14ac:dyDescent="0.2">
      <c r="A6" s="8" t="s">
        <v>3</v>
      </c>
      <c r="B6" s="14">
        <v>2072228.54</v>
      </c>
      <c r="C6" s="13"/>
      <c r="D6" s="13"/>
      <c r="E6" s="13"/>
      <c r="F6" s="12">
        <f>SUM(B6:E6)</f>
        <v>2072228.54</v>
      </c>
    </row>
    <row r="7" spans="1:6" ht="11.25" customHeight="1" x14ac:dyDescent="0.2">
      <c r="A7" s="8" t="s">
        <v>4</v>
      </c>
      <c r="B7" s="14">
        <v>0</v>
      </c>
      <c r="C7" s="13"/>
      <c r="D7" s="13"/>
      <c r="E7" s="13"/>
      <c r="F7" s="12">
        <f>SUM(B7:E7)</f>
        <v>0</v>
      </c>
    </row>
    <row r="8" spans="1:6" ht="11.25" customHeight="1" x14ac:dyDescent="0.25">
      <c r="A8" s="9"/>
      <c r="B8" s="13"/>
      <c r="C8" s="13"/>
      <c r="D8" s="13"/>
      <c r="E8" s="13"/>
      <c r="F8" s="13"/>
    </row>
    <row r="9" spans="1:6" ht="11.25" customHeight="1" x14ac:dyDescent="0.2">
      <c r="A9" s="7" t="s">
        <v>18</v>
      </c>
      <c r="B9" s="13"/>
      <c r="C9" s="12">
        <f>SUM(C10:C14)</f>
        <v>311323082.88999999</v>
      </c>
      <c r="D9" s="12">
        <f>D10</f>
        <v>42607272.560000002</v>
      </c>
      <c r="E9" s="13"/>
      <c r="F9" s="12">
        <f t="shared" ref="F9:F14" si="0">SUM(B9:E9)</f>
        <v>353930355.44999999</v>
      </c>
    </row>
    <row r="10" spans="1:6" ht="11.25" customHeight="1" x14ac:dyDescent="0.2">
      <c r="A10" s="8" t="s">
        <v>5</v>
      </c>
      <c r="B10" s="13"/>
      <c r="C10" s="13"/>
      <c r="D10" s="14">
        <v>42607272.560000002</v>
      </c>
      <c r="E10" s="13"/>
      <c r="F10" s="12">
        <f t="shared" si="0"/>
        <v>42607272.560000002</v>
      </c>
    </row>
    <row r="11" spans="1:6" ht="11.25" customHeight="1" x14ac:dyDescent="0.2">
      <c r="A11" s="8" t="s">
        <v>6</v>
      </c>
      <c r="B11" s="13"/>
      <c r="C11" s="14">
        <v>311317608.88999999</v>
      </c>
      <c r="D11" s="13"/>
      <c r="E11" s="13"/>
      <c r="F11" s="12">
        <f t="shared" si="0"/>
        <v>311317608.88999999</v>
      </c>
    </row>
    <row r="12" spans="1:6" ht="11.25" customHeight="1" x14ac:dyDescent="0.2">
      <c r="A12" s="8" t="s">
        <v>15</v>
      </c>
      <c r="B12" s="13"/>
      <c r="C12" s="14">
        <v>5474</v>
      </c>
      <c r="D12" s="13"/>
      <c r="E12" s="13"/>
      <c r="F12" s="12">
        <f t="shared" si="0"/>
        <v>5474</v>
      </c>
    </row>
    <row r="13" spans="1:6" ht="11.25" customHeight="1" x14ac:dyDescent="0.2">
      <c r="A13" s="8" t="s">
        <v>7</v>
      </c>
      <c r="B13" s="13"/>
      <c r="C13" s="14">
        <v>0</v>
      </c>
      <c r="D13" s="13"/>
      <c r="E13" s="13"/>
      <c r="F13" s="12">
        <f t="shared" si="0"/>
        <v>0</v>
      </c>
    </row>
    <row r="14" spans="1:6" ht="11.25" customHeight="1" x14ac:dyDescent="0.2">
      <c r="A14" s="8" t="s">
        <v>8</v>
      </c>
      <c r="B14" s="13"/>
      <c r="C14" s="14">
        <v>0</v>
      </c>
      <c r="D14" s="13"/>
      <c r="E14" s="13"/>
      <c r="F14" s="12">
        <f t="shared" si="0"/>
        <v>0</v>
      </c>
    </row>
    <row r="15" spans="1:6" ht="11.25" customHeight="1" x14ac:dyDescent="0.25">
      <c r="A15" s="9"/>
      <c r="B15" s="13"/>
      <c r="C15" s="13"/>
      <c r="D15" s="13"/>
      <c r="E15" s="13"/>
      <c r="F15" s="13"/>
    </row>
    <row r="16" spans="1:6" ht="22.5" x14ac:dyDescent="0.2">
      <c r="A16" s="7" t="s">
        <v>19</v>
      </c>
      <c r="B16" s="13"/>
      <c r="C16" s="13"/>
      <c r="D16" s="13"/>
      <c r="E16" s="12">
        <f>SUM(E17:E18)</f>
        <v>0</v>
      </c>
      <c r="F16" s="12">
        <f>SUM(B16:E16)</f>
        <v>0</v>
      </c>
    </row>
    <row r="17" spans="1:6" ht="11.25" customHeight="1" x14ac:dyDescent="0.2">
      <c r="A17" s="8" t="s">
        <v>9</v>
      </c>
      <c r="B17" s="13"/>
      <c r="C17" s="13"/>
      <c r="D17" s="13"/>
      <c r="E17" s="14">
        <v>0</v>
      </c>
      <c r="F17" s="12">
        <f>SUM(B17:E17)</f>
        <v>0</v>
      </c>
    </row>
    <row r="18" spans="1:6" ht="11.25" customHeight="1" x14ac:dyDescent="0.2">
      <c r="A18" s="8" t="s">
        <v>10</v>
      </c>
      <c r="B18" s="13"/>
      <c r="C18" s="13"/>
      <c r="D18" s="13"/>
      <c r="E18" s="14">
        <v>0</v>
      </c>
      <c r="F18" s="12">
        <f>SUM(B18:E18)</f>
        <v>0</v>
      </c>
    </row>
    <row r="19" spans="1:6" ht="11.25" customHeight="1" x14ac:dyDescent="0.25">
      <c r="A19" s="9"/>
      <c r="B19" s="13"/>
      <c r="C19" s="13"/>
      <c r="D19" s="13"/>
      <c r="E19" s="13"/>
      <c r="F19" s="13"/>
    </row>
    <row r="20" spans="1:6" ht="11.25" customHeight="1" x14ac:dyDescent="0.2">
      <c r="A20" s="7" t="s">
        <v>20</v>
      </c>
      <c r="B20" s="12">
        <f>B4</f>
        <v>277214088.13</v>
      </c>
      <c r="C20" s="12">
        <f>C9</f>
        <v>311323082.88999999</v>
      </c>
      <c r="D20" s="12">
        <f>D9</f>
        <v>42607272.560000002</v>
      </c>
      <c r="E20" s="12">
        <f>E16</f>
        <v>0</v>
      </c>
      <c r="F20" s="12">
        <f>SUM(B20:E20)</f>
        <v>631144443.57999992</v>
      </c>
    </row>
    <row r="21" spans="1:6" ht="11.25" customHeight="1" x14ac:dyDescent="0.25">
      <c r="A21" s="10"/>
      <c r="B21" s="13"/>
      <c r="C21" s="13"/>
      <c r="D21" s="13"/>
      <c r="E21" s="13"/>
      <c r="F21" s="13"/>
    </row>
    <row r="22" spans="1:6" ht="11.25" customHeight="1" x14ac:dyDescent="0.2">
      <c r="A22" s="7" t="s">
        <v>21</v>
      </c>
      <c r="B22" s="12">
        <f>SUM(B23:B25)</f>
        <v>7882.7</v>
      </c>
      <c r="C22" s="13"/>
      <c r="D22" s="13"/>
      <c r="E22" s="13"/>
      <c r="F22" s="12">
        <f>SUM(B22:E22)</f>
        <v>7882.7</v>
      </c>
    </row>
    <row r="23" spans="1:6" ht="11.25" customHeight="1" x14ac:dyDescent="0.2">
      <c r="A23" s="8" t="s">
        <v>2</v>
      </c>
      <c r="B23" s="14">
        <v>7882.7</v>
      </c>
      <c r="C23" s="13"/>
      <c r="D23" s="13"/>
      <c r="E23" s="13"/>
      <c r="F23" s="12">
        <f>SUM(B23:E23)</f>
        <v>7882.7</v>
      </c>
    </row>
    <row r="24" spans="1:6" ht="11.25" customHeight="1" x14ac:dyDescent="0.2">
      <c r="A24" s="8" t="s">
        <v>3</v>
      </c>
      <c r="B24" s="14">
        <v>0</v>
      </c>
      <c r="C24" s="13"/>
      <c r="D24" s="13"/>
      <c r="E24" s="13"/>
      <c r="F24" s="12">
        <f>SUM(B24:E24)</f>
        <v>0</v>
      </c>
    </row>
    <row r="25" spans="1:6" ht="11.25" customHeight="1" x14ac:dyDescent="0.2">
      <c r="A25" s="8" t="s">
        <v>4</v>
      </c>
      <c r="B25" s="14">
        <v>0</v>
      </c>
      <c r="C25" s="13"/>
      <c r="D25" s="13"/>
      <c r="E25" s="13"/>
      <c r="F25" s="12">
        <f>SUM(B25:E25)</f>
        <v>0</v>
      </c>
    </row>
    <row r="26" spans="1:6" ht="11.25" customHeight="1" x14ac:dyDescent="0.25">
      <c r="A26" s="9"/>
      <c r="B26" s="13"/>
      <c r="C26" s="13"/>
      <c r="D26" s="13"/>
      <c r="E26" s="13"/>
      <c r="F26" s="13"/>
    </row>
    <row r="27" spans="1:6" ht="22.5" x14ac:dyDescent="0.2">
      <c r="A27" s="7" t="s">
        <v>22</v>
      </c>
      <c r="B27" s="13"/>
      <c r="C27" s="12">
        <f>C29</f>
        <v>42610176.729999997</v>
      </c>
      <c r="D27" s="12">
        <f>SUM(D28:D32)</f>
        <v>46643109.629999995</v>
      </c>
      <c r="E27" s="13"/>
      <c r="F27" s="12">
        <f t="shared" ref="F27:F32" si="1">SUM(B27:E27)</f>
        <v>89253286.359999985</v>
      </c>
    </row>
    <row r="28" spans="1:6" ht="11.25" customHeight="1" x14ac:dyDescent="0.2">
      <c r="A28" s="8" t="s">
        <v>5</v>
      </c>
      <c r="B28" s="13"/>
      <c r="C28" s="13"/>
      <c r="D28" s="14">
        <v>89250382.189999998</v>
      </c>
      <c r="E28" s="13"/>
      <c r="F28" s="12">
        <f t="shared" si="1"/>
        <v>89250382.189999998</v>
      </c>
    </row>
    <row r="29" spans="1:6" ht="11.25" customHeight="1" x14ac:dyDescent="0.2">
      <c r="A29" s="8" t="s">
        <v>6</v>
      </c>
      <c r="B29" s="13"/>
      <c r="C29" s="14">
        <v>42610176.729999997</v>
      </c>
      <c r="D29" s="14">
        <v>-42607272.560000002</v>
      </c>
      <c r="E29" s="13"/>
      <c r="F29" s="12">
        <f t="shared" si="1"/>
        <v>2904.1699999943376</v>
      </c>
    </row>
    <row r="30" spans="1:6" ht="11.25" customHeight="1" x14ac:dyDescent="0.2">
      <c r="A30" s="8" t="s">
        <v>15</v>
      </c>
      <c r="B30" s="13"/>
      <c r="C30" s="13"/>
      <c r="D30" s="15">
        <v>0</v>
      </c>
      <c r="E30" s="13"/>
      <c r="F30" s="12">
        <f t="shared" si="1"/>
        <v>0</v>
      </c>
    </row>
    <row r="31" spans="1:6" ht="11.25" customHeight="1" x14ac:dyDescent="0.2">
      <c r="A31" s="8" t="s">
        <v>7</v>
      </c>
      <c r="B31" s="13"/>
      <c r="C31" s="13"/>
      <c r="D31" s="15">
        <v>0</v>
      </c>
      <c r="E31" s="13"/>
      <c r="F31" s="12">
        <f t="shared" si="1"/>
        <v>0</v>
      </c>
    </row>
    <row r="32" spans="1:6" ht="11.25" customHeight="1" x14ac:dyDescent="0.2">
      <c r="A32" s="8" t="s">
        <v>8</v>
      </c>
      <c r="B32" s="13"/>
      <c r="C32" s="13"/>
      <c r="D32" s="15">
        <v>0</v>
      </c>
      <c r="E32" s="13"/>
      <c r="F32" s="12">
        <f t="shared" si="1"/>
        <v>0</v>
      </c>
    </row>
    <row r="33" spans="1:6" ht="11.25" customHeight="1" x14ac:dyDescent="0.25">
      <c r="A33" s="9"/>
      <c r="B33" s="13"/>
      <c r="C33" s="13"/>
      <c r="D33" s="13"/>
      <c r="E33" s="13"/>
      <c r="F33" s="13"/>
    </row>
    <row r="34" spans="1:6" ht="33.75" x14ac:dyDescent="0.2">
      <c r="A34" s="7" t="s">
        <v>23</v>
      </c>
      <c r="B34" s="13"/>
      <c r="C34" s="13"/>
      <c r="D34" s="13"/>
      <c r="E34" s="12">
        <f>SUM(E35:E36)</f>
        <v>0</v>
      </c>
      <c r="F34" s="12">
        <f>SUM(B34:E34)</f>
        <v>0</v>
      </c>
    </row>
    <row r="35" spans="1:6" ht="11.25" customHeight="1" x14ac:dyDescent="0.2">
      <c r="A35" s="8" t="s">
        <v>9</v>
      </c>
      <c r="B35" s="13"/>
      <c r="C35" s="13"/>
      <c r="D35" s="13"/>
      <c r="E35" s="14">
        <v>0</v>
      </c>
      <c r="F35" s="12">
        <f>SUM(B35:E35)</f>
        <v>0</v>
      </c>
    </row>
    <row r="36" spans="1:6" ht="11.25" customHeight="1" x14ac:dyDescent="0.2">
      <c r="A36" s="8" t="s">
        <v>10</v>
      </c>
      <c r="B36" s="13"/>
      <c r="C36" s="13"/>
      <c r="D36" s="13"/>
      <c r="E36" s="14">
        <v>0</v>
      </c>
      <c r="F36" s="12">
        <f>SUM(B36:E36)</f>
        <v>0</v>
      </c>
    </row>
    <row r="37" spans="1:6" ht="11.25" customHeight="1" x14ac:dyDescent="0.25">
      <c r="A37" s="9"/>
      <c r="B37" s="13"/>
      <c r="C37" s="13"/>
      <c r="D37" s="13"/>
      <c r="E37" s="13"/>
      <c r="F37" s="13"/>
    </row>
    <row r="38" spans="1:6" ht="11.25" customHeight="1" x14ac:dyDescent="0.25">
      <c r="A38" s="7" t="s">
        <v>24</v>
      </c>
      <c r="B38" s="16">
        <f>B20+B22</f>
        <v>277221970.82999998</v>
      </c>
      <c r="C38" s="16">
        <f>+C20+C27</f>
        <v>353933259.62</v>
      </c>
      <c r="D38" s="16">
        <f>D20+D27</f>
        <v>89250382.189999998</v>
      </c>
      <c r="E38" s="16">
        <f>+E20+E34</f>
        <v>0</v>
      </c>
      <c r="F38" s="16">
        <f>SUM(B38:E38)</f>
        <v>720405612.6400001</v>
      </c>
    </row>
    <row r="39" spans="1:6" x14ac:dyDescent="0.25">
      <c r="A39" s="18"/>
      <c r="B39" s="19"/>
      <c r="C39" s="19"/>
      <c r="D39" s="19"/>
      <c r="E39" s="19"/>
      <c r="F39" s="19"/>
    </row>
    <row r="40" spans="1:6" ht="15" x14ac:dyDescent="0.25">
      <c r="A40" s="20" t="s">
        <v>11</v>
      </c>
      <c r="B40"/>
      <c r="C40"/>
      <c r="D40"/>
      <c r="E40"/>
      <c r="F40"/>
    </row>
    <row r="45" spans="1:6" ht="15" x14ac:dyDescent="0.25">
      <c r="A45" s="17"/>
      <c r="B45" s="21"/>
      <c r="C45" s="21"/>
      <c r="D45" s="21"/>
      <c r="E45" s="25"/>
      <c r="F45" s="25"/>
    </row>
    <row r="46" spans="1:6" ht="15" x14ac:dyDescent="0.25">
      <c r="A46" s="17"/>
      <c r="B46" s="21"/>
      <c r="C46" s="21"/>
      <c r="D46" s="21"/>
      <c r="E46" s="25"/>
      <c r="F46" s="25"/>
    </row>
  </sheetData>
  <sheetProtection formatCells="0" formatColumns="0" formatRows="0" autoFilter="0"/>
  <mergeCells count="3">
    <mergeCell ref="A1:F1"/>
    <mergeCell ref="E45:F45"/>
    <mergeCell ref="E46:F46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cp:lastPrinted>2024-02-01T20:02:32Z</cp:lastPrinted>
  <dcterms:created xsi:type="dcterms:W3CDTF">2018-11-20T16:40:47Z</dcterms:created>
  <dcterms:modified xsi:type="dcterms:W3CDTF">2024-02-01T20:03:08Z</dcterms:modified>
</cp:coreProperties>
</file>