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LEY DE DISCIPLINA FINANCIERA\"/>
    </mc:Choice>
  </mc:AlternateContent>
  <xr:revisionPtr revIDLastSave="0" documentId="13_ncr:1_{2F9F2250-95F1-4E62-8BC0-E1C2F73F4C13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" l="1"/>
  <c r="C38" i="2"/>
  <c r="B41" i="2"/>
  <c r="C41" i="2"/>
  <c r="F6" i="2" l="1"/>
  <c r="E6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E79" i="2" l="1"/>
  <c r="F79" i="2"/>
  <c r="E47" i="2"/>
  <c r="E59" i="2" s="1"/>
  <c r="E81" i="2" s="1"/>
  <c r="F47" i="2"/>
  <c r="F59" i="2" s="1"/>
  <c r="F81" i="2" l="1"/>
  <c r="C31" i="2" l="1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<sst xmlns="http://schemas.openxmlformats.org/spreadsheetml/2006/main" count="304" uniqueCount="249">
  <si>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</si>
  <si>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</si>
  <si>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</si>
  <si>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</si>
  <si>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</si>
  <si>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</si>
  <si>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</si>
  <si>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</si>
  <si>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</si>
  <si>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</si>
  <si>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</si>
  <si>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</si>
  <si>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</si>
  <si>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</si>
  <si>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</si>
  <si>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</si>
  <si>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</si>
  <si>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</si>
  <si>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</si>
  <si>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</si>
  <si>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</si>
  <si>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</si>
  <si>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</si>
  <si>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</si>
  <si>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</si>
  <si>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</si>
  <si>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</si>
  <si>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</si>
  <si>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</si>
  <si>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</si>
  <si>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</si>
  <si>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</si>
  <si>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</si>
  <si>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</si>
  <si>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</si>
  <si>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</si>
  <si>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</si>
  <si>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</si>
  <si>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</si>
  <si>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</si>
  <si>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</si>
  <si>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</si>
  <si>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</si>
  <si>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</si>
  <si>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</si>
  <si>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</si>
  <si>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</si>
  <si>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</si>
  <si>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</si>
  <si>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</si>
  <si>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</si>
  <si>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</si>
  <si>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</si>
  <si>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</si>
  <si>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</si>
  <si>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</si>
  <si>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</si>
  <si>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</si>
  <si>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</si>
  <si>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</si>
  <si>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</si>
  <si>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</si>
  <si>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</si>
  <si>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</si>
  <si>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</si>
  <si>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</si>
  <si>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</si>
  <si>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</si>
  <si>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</si>
  <si>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</si>
  <si>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</si>
  <si>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</si>
  <si>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</si>
  <si>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</si>
  <si>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</si>
  <si>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</si>
  <si>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</si>
  <si>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</si>
  <si>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</si>
  <si>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</si>
  <si>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</si>
  <si>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</si>
  <si>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</si>
  <si>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</si>
  <si>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</si>
  <si>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</si>
  <si>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</si>
  <si>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</si>
  <si>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</si>
  <si>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</si>
  <si>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</si>
  <si>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</si>
  <si>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</si>
  <si>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</si>
  <si>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</si>
  <si>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</si>
  <si>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</si>
  <si>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</si>
  <si>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</si>
  <si>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</si>
  <si>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</si>
  <si>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</si>
  <si>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</si>
  <si>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</si>
  <si>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</si>
  <si>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</si>
  <si>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</si>
  <si>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</si>
  <si>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</si>
  <si>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</si>
  <si>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</si>
  <si>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</si>
  <si>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</si>
  <si>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</si>
  <si>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</si>
  <si>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</si>
  <si>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</si>
  <si>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</si>
  <si>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</si>
  <si>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</si>
  <si>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</si>
  <si>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</si>
  <si>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</si>
  <si>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</si>
  <si>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</si>
  <si>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</si>
  <si>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</si>
  <si>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</si>
  <si>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</si>
  <si>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</si>
  <si>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</si>
  <si>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</si>
  <si>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</si>
  <si>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</si>
  <si>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</si>
  <si>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</si>
  <si>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</si>
  <si>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</si>
  <si>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</si>
  <si>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</si>
  <si>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</si>
  <si>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</si>
  <si>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</si>
  <si>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</si>
  <si>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</si>
  <si>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</si>
  <si>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</si>
  <si>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</si>
  <si>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</si>
  <si>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</si>
  <si>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</si>
  <si>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</si>
  <si>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</si>
  <si>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</si>
  <si>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</si>
  <si>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</si>
  <si>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</si>
  <si>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</si>
  <si>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</si>
  <si>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</si>
  <si>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</si>
  <si>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</si>
  <si>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</si>
  <si>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</si>
  <si>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</si>
  <si>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</si>
  <si>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</si>
  <si>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</si>
  <si>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</si>
  <si>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</si>
  <si>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</si>
  <si>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</si>
  <si>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</si>
  <si>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</si>
  <si>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</si>
  <si>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</si>
  <si>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</si>
  <si>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</si>
  <si>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</si>
  <si>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</si>
  <si>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</si>
  <si>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</si>
  <si>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</si>
  <si>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</si>
  <si>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</si>
  <si>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</si>
  <si>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</si>
  <si>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</si>
  <si>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</si>
  <si>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</si>
  <si>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</si>
  <si>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</si>
  <si>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</si>
  <si>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</si>
  <si>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</si>
  <si>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</si>
  <si>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</si>
  <si>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</si>
  <si>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</si>
  <si>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</si>
  <si>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</si>
  <si>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</si>
  <si>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</si>
  <si>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</si>
  <si>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</si>
  <si>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</si>
  <si>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</si>
  <si>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</si>
  <si>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</si>
  <si>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</si>
  <si>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</si>
  <si>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</si>
  <si>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</si>
  <si>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</si>
  <si>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</si>
  <si>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</si>
  <si>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</si>
  <si>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</si>
  <si>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</si>
  <si>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</si>
  <si>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</si>
  <si>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</si>
  <si>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</si>
  <si>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</si>
  <si>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</si>
  <si>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</si>
  <si>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</si>
  <si>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</si>
  <si>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</si>
  <si>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</si>
  <si>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</si>
  <si>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</si>
  <si>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</si>
  <si>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</si>
  <si>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</si>
  <si>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</si>
  <si>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</si>
  <si>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</si>
  <si>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</si>
  <si>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</si>
  <si>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</si>
  <si>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</si>
  <si>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</si>
  <si>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</si>
  <si>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</si>
  <si>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</si>
  <si>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</si>
  <si>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</si>
  <si>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al 31 de diciembre de 2024 y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</si>
</sst>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Alignment="1" applyProtection="1">
      <alignment horizontal="right" vertical="center"/>
      <protection locked="0"/>
    </xf>
    <xf numFmtId="3" fontId="0" fillId="0" borderId="14" xfId="4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4" xfId="4" xr:uid="{43E2FF16-0CC1-4201-8B27-2F55E1431B22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2578100</xdr:colOff>
      <xdr:row>1</xdr:row>
      <xdr:rowOff>50800</xdr:rowOff>
    </xdr:from>
    <xdr:to>
      <xdr:col>0</xdr:col>
      <xdr:colOff>3480468</xdr:colOff>
      <xdr:row>4</xdr:row>
      <xdr:rowOff>122237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7606F6-7D06-4599-9EB6-55A8BC2FF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8100" y="571500"/>
          <a:ext cx="902368" cy="61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J14" sqref="J1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77" t="s">
        <v>247</v>
      </c>
      <c r="B2" s="78"/>
      <c r="C2" s="78"/>
      <c r="D2" s="78"/>
      <c r="E2" s="78"/>
      <c r="F2" s="79"/>
    </row>
    <row r="3" spans="1:6" ht="15" customHeight="1" x14ac:dyDescent="0.25">
      <c r="A3" s="80" t="s">
        <v>1</v>
      </c>
      <c r="B3" s="81"/>
      <c r="C3" s="81"/>
      <c r="D3" s="81"/>
      <c r="E3" s="81"/>
      <c r="F3" s="82"/>
    </row>
    <row r="4" spans="1:6" ht="12.95" customHeight="1" x14ac:dyDescent="0.25">
      <c r="A4" s="80" t="s">
        <v>248</v>
      </c>
      <c r="B4" s="81"/>
      <c r="C4" s="81"/>
      <c r="D4" s="81"/>
      <c r="E4" s="81"/>
      <c r="F4" s="82"/>
    </row>
    <row r="5" spans="1:6" ht="12.95" customHeight="1" x14ac:dyDescent="0.25">
      <c r="A5" s="83" t="s">
        <v>2</v>
      </c>
      <c r="B5" s="84"/>
      <c r="C5" s="84"/>
      <c r="D5" s="84"/>
      <c r="E5" s="84"/>
      <c r="F5" s="85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tr">
        <f>B6</f>
        <v>2025 (d)</v>
      </c>
      <c r="F6" s="1" t="str">
        <f>C6</f>
        <v>31 de diciembre de 2024 (e)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310928688.13</v>
      </c>
      <c r="C9" s="20">
        <f>SUM(C10:C16)</f>
        <v>283062261.10000002</v>
      </c>
      <c r="D9" s="19" t="s">
        <v>12</v>
      </c>
      <c r="E9" s="20">
        <f>SUM(E10:E18)</f>
        <v>12144346.140000001</v>
      </c>
      <c r="F9" s="20">
        <f>SUM(F10:F18)</f>
        <v>11992516.49</v>
      </c>
    </row>
    <row r="10" spans="1:6" x14ac:dyDescent="0.25">
      <c r="A10" s="21" t="s">
        <v>13</v>
      </c>
      <c r="B10" s="72">
        <v>3575269.2</v>
      </c>
      <c r="C10" s="72">
        <v>3111096.61</v>
      </c>
      <c r="D10" s="21" t="s">
        <v>14</v>
      </c>
      <c r="E10" s="72">
        <v>1597.14</v>
      </c>
      <c r="F10" s="72">
        <v>1661777.33</v>
      </c>
    </row>
    <row r="11" spans="1:6" x14ac:dyDescent="0.25">
      <c r="A11" s="21" t="s">
        <v>15</v>
      </c>
      <c r="B11" s="72">
        <v>13282569.970000001</v>
      </c>
      <c r="C11" s="72">
        <v>15362580.91</v>
      </c>
      <c r="D11" s="21" t="s">
        <v>16</v>
      </c>
      <c r="E11" s="72">
        <v>2548147.2200000002</v>
      </c>
      <c r="F11" s="72">
        <v>2105788</v>
      </c>
    </row>
    <row r="12" spans="1:6" x14ac:dyDescent="0.25">
      <c r="A12" s="21" t="s">
        <v>17</v>
      </c>
      <c r="B12" s="72">
        <v>0</v>
      </c>
      <c r="C12" s="72">
        <v>0</v>
      </c>
      <c r="D12" s="21" t="s">
        <v>18</v>
      </c>
      <c r="E12" s="72">
        <v>0</v>
      </c>
      <c r="F12" s="72">
        <v>0</v>
      </c>
    </row>
    <row r="13" spans="1:6" x14ac:dyDescent="0.25">
      <c r="A13" s="21" t="s">
        <v>19</v>
      </c>
      <c r="B13" s="72">
        <v>294070848.95999998</v>
      </c>
      <c r="C13" s="72">
        <v>264588583.58000001</v>
      </c>
      <c r="D13" s="21" t="s">
        <v>20</v>
      </c>
      <c r="E13" s="72">
        <v>0</v>
      </c>
      <c r="F13" s="72">
        <v>0</v>
      </c>
    </row>
    <row r="14" spans="1:6" x14ac:dyDescent="0.25">
      <c r="A14" s="21" t="s">
        <v>21</v>
      </c>
      <c r="B14" s="72">
        <v>0</v>
      </c>
      <c r="C14" s="72">
        <v>0</v>
      </c>
      <c r="D14" s="21" t="s">
        <v>22</v>
      </c>
      <c r="E14" s="72">
        <v>0</v>
      </c>
      <c r="F14" s="72">
        <v>0</v>
      </c>
    </row>
    <row r="15" spans="1:6" x14ac:dyDescent="0.25">
      <c r="A15" s="21" t="s">
        <v>23</v>
      </c>
      <c r="B15" s="72">
        <v>0</v>
      </c>
      <c r="C15" s="72">
        <v>0</v>
      </c>
      <c r="D15" s="21" t="s">
        <v>24</v>
      </c>
      <c r="E15" s="72">
        <v>0</v>
      </c>
      <c r="F15" s="72">
        <v>0</v>
      </c>
    </row>
    <row r="16" spans="1:6" x14ac:dyDescent="0.25">
      <c r="A16" s="21" t="s">
        <v>25</v>
      </c>
      <c r="B16" s="72">
        <v>0</v>
      </c>
      <c r="C16" s="72">
        <v>0</v>
      </c>
      <c r="D16" s="21" t="s">
        <v>26</v>
      </c>
      <c r="E16" s="72">
        <v>5344985.8499999996</v>
      </c>
      <c r="F16" s="72">
        <v>3327100.67</v>
      </c>
    </row>
    <row r="17" spans="1:6" x14ac:dyDescent="0.25">
      <c r="A17" s="19" t="s">
        <v>27</v>
      </c>
      <c r="B17" s="20">
        <f>SUM(B18:B24)</f>
        <v>7453900.4900000002</v>
      </c>
      <c r="C17" s="20">
        <f>SUM(C18:C24)</f>
        <v>7399508.9699999997</v>
      </c>
      <c r="D17" s="21" t="s">
        <v>28</v>
      </c>
      <c r="E17" s="72">
        <v>0</v>
      </c>
      <c r="F17" s="72">
        <v>0</v>
      </c>
    </row>
    <row r="18" spans="1:6" x14ac:dyDescent="0.25">
      <c r="A18" s="21" t="s">
        <v>29</v>
      </c>
      <c r="B18" s="72">
        <v>0</v>
      </c>
      <c r="C18" s="72">
        <v>0</v>
      </c>
      <c r="D18" s="21" t="s">
        <v>30</v>
      </c>
      <c r="E18" s="72">
        <v>4249615.93</v>
      </c>
      <c r="F18" s="72">
        <v>4897850.49</v>
      </c>
    </row>
    <row r="19" spans="1:6" x14ac:dyDescent="0.25">
      <c r="A19" s="21" t="s">
        <v>31</v>
      </c>
      <c r="B19" s="72">
        <v>7321250.1600000001</v>
      </c>
      <c r="C19" s="72">
        <v>7377642.1600000001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72">
        <v>28636.04</v>
      </c>
      <c r="C20" s="72">
        <v>0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72">
        <v>0</v>
      </c>
      <c r="C21" s="72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72">
        <v>15000</v>
      </c>
      <c r="C22" s="72">
        <v>0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72">
        <v>0</v>
      </c>
      <c r="C23" s="72">
        <v>0</v>
      </c>
      <c r="D23" s="19" t="s">
        <v>40</v>
      </c>
      <c r="E23" s="20">
        <f>E24+E25</f>
        <v>0</v>
      </c>
      <c r="F23" s="20">
        <f>F24+F25</f>
        <v>0</v>
      </c>
    </row>
    <row r="24" spans="1:6" x14ac:dyDescent="0.25">
      <c r="A24" s="21" t="s">
        <v>41</v>
      </c>
      <c r="B24" s="72">
        <v>89014.29</v>
      </c>
      <c r="C24" s="72">
        <v>21866.81</v>
      </c>
      <c r="D24" s="21" t="s">
        <v>42</v>
      </c>
      <c r="E24" s="20">
        <v>0</v>
      </c>
      <c r="F24" s="20">
        <v>0</v>
      </c>
    </row>
    <row r="25" spans="1:6" x14ac:dyDescent="0.25">
      <c r="A25" s="19" t="s">
        <v>43</v>
      </c>
      <c r="B25" s="20">
        <f>SUM(B26:B30)</f>
        <v>5690341.96</v>
      </c>
      <c r="C25" s="20">
        <f>SUM(C26:C30)</f>
        <v>8008819.3599999994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72">
        <v>2479876.61</v>
      </c>
      <c r="C26" s="72">
        <v>2479876.61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72">
        <v>0</v>
      </c>
      <c r="C27" s="72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72">
        <v>0</v>
      </c>
      <c r="C28" s="72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72">
        <v>3210465.35</v>
      </c>
      <c r="C29" s="72">
        <v>5528942.75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72">
        <v>0</v>
      </c>
      <c r="C30" s="72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72">
        <v>9365325.1699999999</v>
      </c>
      <c r="C37" s="72">
        <v>11853924.17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19" t="s">
        <v>70</v>
      </c>
      <c r="E38" s="20">
        <f>SUM(E39:E41)</f>
        <v>4762104.6500000004</v>
      </c>
      <c r="F38" s="20">
        <f>SUM(F39:F41)</f>
        <v>5465939.71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72">
        <v>0</v>
      </c>
      <c r="F39" s="72">
        <v>0</v>
      </c>
    </row>
    <row r="40" spans="1:6" x14ac:dyDescent="0.25">
      <c r="A40" s="21" t="s">
        <v>73</v>
      </c>
      <c r="B40" s="20">
        <v>0</v>
      </c>
      <c r="C40" s="20">
        <v>0</v>
      </c>
      <c r="D40" s="21" t="s">
        <v>74</v>
      </c>
      <c r="E40" s="72">
        <v>0</v>
      </c>
      <c r="F40" s="72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1" t="s">
        <v>76</v>
      </c>
      <c r="E41" s="72">
        <v>4762104.6500000004</v>
      </c>
      <c r="F41" s="72">
        <v>5465939.71</v>
      </c>
    </row>
    <row r="42" spans="1:6" x14ac:dyDescent="0.25">
      <c r="A42" s="21" t="s">
        <v>77</v>
      </c>
      <c r="B42" s="20">
        <v>0</v>
      </c>
      <c r="C42" s="20">
        <v>0</v>
      </c>
      <c r="D42" s="19" t="s">
        <v>78</v>
      </c>
      <c r="E42" s="73">
        <v>2226.9299999999998</v>
      </c>
      <c r="F42" s="73">
        <v>10268.16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72">
        <v>2226.9299999999998</v>
      </c>
      <c r="F43" s="72">
        <v>10268.16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72">
        <v>0</v>
      </c>
      <c r="F44" s="72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72">
        <v>0</v>
      </c>
      <c r="F45" s="72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333438255.75</v>
      </c>
      <c r="C47" s="4">
        <f>C9+C17+C25+C31+C37+C38+C41</f>
        <v>310324513.60000008</v>
      </c>
      <c r="D47" s="2" t="s">
        <v>86</v>
      </c>
      <c r="E47" s="4">
        <f>E9+E19+E23+E26+E27+E31+E38+E42</f>
        <v>16908677.719999999</v>
      </c>
      <c r="F47" s="4">
        <f>F9+F19+F23+F26+F27+F31+F38+F42</f>
        <v>17468724.359999999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72">
        <v>0</v>
      </c>
      <c r="C50" s="72">
        <v>0</v>
      </c>
      <c r="D50" s="19" t="s">
        <v>90</v>
      </c>
      <c r="E50" s="20">
        <v>0</v>
      </c>
      <c r="F50" s="20">
        <v>0</v>
      </c>
    </row>
    <row r="51" spans="1:6" x14ac:dyDescent="0.25">
      <c r="A51" s="19" t="s">
        <v>91</v>
      </c>
      <c r="B51" s="72">
        <v>17758894.059999999</v>
      </c>
      <c r="C51" s="72">
        <v>19446283.059999999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72">
        <v>565109008.38</v>
      </c>
      <c r="C52" s="72">
        <v>603060641.87</v>
      </c>
      <c r="D52" s="19" t="s">
        <v>94</v>
      </c>
      <c r="E52" s="20">
        <v>0</v>
      </c>
      <c r="F52" s="20">
        <v>0</v>
      </c>
    </row>
    <row r="53" spans="1:6" x14ac:dyDescent="0.25">
      <c r="A53" s="19" t="s">
        <v>95</v>
      </c>
      <c r="B53" s="72">
        <v>143095143.94</v>
      </c>
      <c r="C53" s="72">
        <v>142690308.31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72">
        <v>4996884</v>
      </c>
      <c r="C54" s="72">
        <v>4996884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72">
        <v>-248136776.03999999</v>
      </c>
      <c r="C55" s="72">
        <v>-248136776.03999999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72">
        <v>5868125.25</v>
      </c>
      <c r="C56" s="72">
        <v>5868125.25</v>
      </c>
      <c r="D56" s="18"/>
      <c r="E56" s="22"/>
      <c r="F56" s="22"/>
    </row>
    <row r="57" spans="1:6" x14ac:dyDescent="0.25">
      <c r="A57" s="19" t="s">
        <v>102</v>
      </c>
      <c r="B57" s="72">
        <v>0</v>
      </c>
      <c r="C57" s="72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104</v>
      </c>
      <c r="B58" s="72">
        <v>0</v>
      </c>
      <c r="C58" s="72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16908677.719999999</v>
      </c>
      <c r="F59" s="4">
        <f>F47+F57</f>
        <v>17468724.359999999</v>
      </c>
    </row>
    <row r="60" spans="1:6" x14ac:dyDescent="0.25">
      <c r="A60" s="3" t="s">
        <v>106</v>
      </c>
      <c r="B60" s="4">
        <f>SUM(B50:B58)</f>
        <v>488691279.58999991</v>
      </c>
      <c r="C60" s="4">
        <f>SUM(C50:C58)</f>
        <v>527925466.45000005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822129535.33999991</v>
      </c>
      <c r="C62" s="4">
        <f>SUM(C47+C60)</f>
        <v>838249980.05000019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277928629.51000005</v>
      </c>
      <c r="F63" s="20">
        <f>SUM(F64:F66)</f>
        <v>277928629.51000005</v>
      </c>
    </row>
    <row r="64" spans="1:6" x14ac:dyDescent="0.25">
      <c r="A64" s="18"/>
      <c r="B64" s="18"/>
      <c r="C64" s="18"/>
      <c r="D64" s="19" t="s">
        <v>110</v>
      </c>
      <c r="E64" s="72">
        <v>275149742.29000002</v>
      </c>
      <c r="F64" s="72">
        <v>275149742.29000002</v>
      </c>
    </row>
    <row r="65" spans="1:6" x14ac:dyDescent="0.25">
      <c r="A65" s="18"/>
      <c r="B65" s="18"/>
      <c r="C65" s="18"/>
      <c r="D65" s="23" t="s">
        <v>111</v>
      </c>
      <c r="E65" s="72">
        <v>2778887.22</v>
      </c>
      <c r="F65" s="72">
        <v>2778887.22</v>
      </c>
    </row>
    <row r="66" spans="1:6" x14ac:dyDescent="0.25">
      <c r="A66" s="18"/>
      <c r="B66" s="18"/>
      <c r="C66" s="18"/>
      <c r="D66" s="19" t="s">
        <v>112</v>
      </c>
      <c r="E66" s="72">
        <v>0</v>
      </c>
      <c r="F66" s="72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527292228.11000001</v>
      </c>
      <c r="F68" s="20">
        <f>SUM(F69:F73)</f>
        <v>542852626.18000007</v>
      </c>
    </row>
    <row r="69" spans="1:6" x14ac:dyDescent="0.25">
      <c r="A69" s="26"/>
      <c r="B69" s="18"/>
      <c r="C69" s="18"/>
      <c r="D69" s="19" t="s">
        <v>114</v>
      </c>
      <c r="E69" s="72">
        <v>32691567.949999999</v>
      </c>
      <c r="F69" s="72">
        <v>98036550.579999998</v>
      </c>
    </row>
    <row r="70" spans="1:6" x14ac:dyDescent="0.25">
      <c r="A70" s="26"/>
      <c r="B70" s="18"/>
      <c r="C70" s="18"/>
      <c r="D70" s="19" t="s">
        <v>115</v>
      </c>
      <c r="E70" s="72">
        <v>494595186.16000003</v>
      </c>
      <c r="F70" s="72">
        <v>444810601.60000002</v>
      </c>
    </row>
    <row r="71" spans="1:6" x14ac:dyDescent="0.25">
      <c r="A71" s="26"/>
      <c r="B71" s="18"/>
      <c r="C71" s="18"/>
      <c r="D71" s="19" t="s">
        <v>116</v>
      </c>
      <c r="E71" s="72">
        <v>5474</v>
      </c>
      <c r="F71" s="72">
        <v>5474</v>
      </c>
    </row>
    <row r="72" spans="1:6" x14ac:dyDescent="0.2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118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805220857.62000012</v>
      </c>
      <c r="F79" s="4">
        <f>F63+F68+F75</f>
        <v>820781255.69000006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822129535.34000015</v>
      </c>
      <c r="F81" s="4">
        <f>F59+F79</f>
        <v>838249980.05000007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0" fitToHeight="0" orientation="portrait" horizontalDpi="1200" verticalDpi="1200" r:id="rId1"/>
  <ignoredErrors>
    <ignoredError sqref="B9:C9 E9:F9 B48:C49 B32:C36 B47 B17:C17 B25:C25 B38:C46 B59:C62 E19:F38 E46:F63 E67:F68 E72:F81" unlockedFormula="1"/>
    <ignoredError sqref="B31:C31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0" t="s">
        <v>136</v>
      </c>
      <c r="B1" s="90"/>
      <c r="C1" s="90"/>
      <c r="D1" s="90"/>
      <c r="E1" s="90"/>
      <c r="F1" s="90"/>
      <c r="G1" s="90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64" t="s">
        <v>137</v>
      </c>
      <c r="B3" s="65"/>
      <c r="C3" s="65"/>
      <c r="D3" s="65"/>
      <c r="E3" s="65"/>
      <c r="F3" s="65"/>
      <c r="G3" s="66"/>
    </row>
    <row r="4" spans="1:7" x14ac:dyDescent="0.25">
      <c r="A4" s="64" t="s">
        <v>2</v>
      </c>
      <c r="B4" s="65"/>
      <c r="C4" s="65"/>
      <c r="D4" s="65"/>
      <c r="E4" s="65"/>
      <c r="F4" s="65"/>
      <c r="G4" s="66"/>
    </row>
    <row r="5" spans="1:7" x14ac:dyDescent="0.25">
      <c r="A5" s="64" t="s">
        <v>138</v>
      </c>
      <c r="B5" s="65"/>
      <c r="C5" s="65"/>
      <c r="D5" s="65"/>
      <c r="E5" s="65"/>
      <c r="F5" s="65"/>
      <c r="G5" s="66"/>
    </row>
    <row r="6" spans="1:7" x14ac:dyDescent="0.25">
      <c r="A6" s="88" t="s">
        <v>162</v>
      </c>
      <c r="B6" s="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83.25" customHeight="1" x14ac:dyDescent="0.25">
      <c r="A7" s="89"/>
      <c r="B7" s="43" t="s">
        <v>216</v>
      </c>
      <c r="C7" s="89"/>
      <c r="D7" s="89"/>
      <c r="E7" s="89"/>
      <c r="F7" s="89"/>
      <c r="G7" s="89"/>
    </row>
    <row r="8" spans="1:7" ht="30" x14ac:dyDescent="0.25">
      <c r="A8" s="44" t="s">
        <v>163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217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218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219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220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221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164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222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223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224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165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225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146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226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148</v>
      </c>
      <c r="B1" s="91"/>
      <c r="C1" s="91"/>
      <c r="D1" s="91"/>
      <c r="E1" s="91"/>
      <c r="F1" s="91"/>
      <c r="G1" s="91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149</v>
      </c>
      <c r="B3" s="51"/>
      <c r="C3" s="51"/>
      <c r="D3" s="51"/>
      <c r="E3" s="51"/>
      <c r="F3" s="51"/>
      <c r="G3" s="52"/>
    </row>
    <row r="4" spans="1:7" x14ac:dyDescent="0.25">
      <c r="A4" s="50" t="s">
        <v>2</v>
      </c>
      <c r="B4" s="51"/>
      <c r="C4" s="51"/>
      <c r="D4" s="51"/>
      <c r="E4" s="51"/>
      <c r="F4" s="51"/>
      <c r="G4" s="52"/>
    </row>
    <row r="5" spans="1:7" x14ac:dyDescent="0.25">
      <c r="A5" s="50" t="s">
        <v>138</v>
      </c>
      <c r="B5" s="51"/>
      <c r="C5" s="51"/>
      <c r="D5" s="51"/>
      <c r="E5" s="51"/>
      <c r="F5" s="51"/>
      <c r="G5" s="52"/>
    </row>
    <row r="6" spans="1:7" x14ac:dyDescent="0.25">
      <c r="A6" s="92" t="s">
        <v>227</v>
      </c>
      <c r="B6" s="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57.75" customHeight="1" x14ac:dyDescent="0.25">
      <c r="A7" s="93"/>
      <c r="B7" s="10" t="s">
        <v>216</v>
      </c>
      <c r="C7" s="89"/>
      <c r="D7" s="89"/>
      <c r="E7" s="89"/>
      <c r="F7" s="89"/>
      <c r="G7" s="89"/>
    </row>
    <row r="8" spans="1:7" x14ac:dyDescent="0.25">
      <c r="A8" s="7" t="s">
        <v>150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228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229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152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230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153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154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156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157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228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229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152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230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153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154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156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159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1" t="s">
        <v>160</v>
      </c>
      <c r="B1" s="91"/>
      <c r="C1" s="91"/>
      <c r="D1" s="91"/>
      <c r="E1" s="91"/>
      <c r="F1" s="91"/>
      <c r="G1" s="91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161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87" t="s">
        <v>162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9">
        <f>+F5+1</f>
        <v>2022</v>
      </c>
    </row>
    <row r="6" spans="1:7" ht="32.25" x14ac:dyDescent="0.25">
      <c r="A6" s="86"/>
      <c r="B6" s="96"/>
      <c r="C6" s="96"/>
      <c r="D6" s="96"/>
      <c r="E6" s="96"/>
      <c r="F6" s="96"/>
      <c r="G6" s="10" t="s">
        <v>231</v>
      </c>
    </row>
    <row r="7" spans="1:7" x14ac:dyDescent="0.25">
      <c r="A7" s="35" t="s">
        <v>163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232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233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139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140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234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235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141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142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236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237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238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164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239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240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145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241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165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166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146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242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147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4" t="s">
        <v>243</v>
      </c>
      <c r="B39" s="94"/>
      <c r="C39" s="94"/>
      <c r="D39" s="94"/>
      <c r="E39" s="94"/>
      <c r="F39" s="94"/>
      <c r="G39" s="94"/>
    </row>
    <row r="40" spans="1:7" x14ac:dyDescent="0.25">
      <c r="A40" s="94" t="s">
        <v>244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1" t="s">
        <v>167</v>
      </c>
      <c r="B1" s="91"/>
      <c r="C1" s="91"/>
      <c r="D1" s="91"/>
      <c r="E1" s="91"/>
      <c r="F1" s="91"/>
      <c r="G1" s="91"/>
    </row>
    <row r="2" spans="1:7" x14ac:dyDescent="0.25">
      <c r="A2" s="61" t="str">
        <f>'F1'!A2</f>
        <v xml:space="preserve"> Comité Municipal de Agua Potable y Alcantarillado de Salamanca, Guanajuato.</v>
      </c>
      <c r="B2" s="62"/>
      <c r="C2" s="62"/>
      <c r="D2" s="62"/>
      <c r="E2" s="62"/>
      <c r="F2" s="62"/>
      <c r="G2" s="63"/>
    </row>
    <row r="3" spans="1:7" x14ac:dyDescent="0.25">
      <c r="A3" s="50" t="s">
        <v>168</v>
      </c>
      <c r="B3" s="51"/>
      <c r="C3" s="51"/>
      <c r="D3" s="51"/>
      <c r="E3" s="51"/>
      <c r="F3" s="51"/>
      <c r="G3" s="52"/>
    </row>
    <row r="4" spans="1:7" x14ac:dyDescent="0.25">
      <c r="A4" s="53" t="s">
        <v>2</v>
      </c>
      <c r="B4" s="54"/>
      <c r="C4" s="54"/>
      <c r="D4" s="54"/>
      <c r="E4" s="54"/>
      <c r="F4" s="54"/>
      <c r="G4" s="55"/>
    </row>
    <row r="5" spans="1:7" x14ac:dyDescent="0.25">
      <c r="A5" s="97" t="s">
        <v>227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9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10" t="s">
        <v>245</v>
      </c>
    </row>
    <row r="7" spans="1:7" x14ac:dyDescent="0.25">
      <c r="A7" s="7" t="s">
        <v>150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228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229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152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230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153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154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155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157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228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229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152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230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153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154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158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246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4" t="s">
        <v>243</v>
      </c>
      <c r="B32" s="94"/>
      <c r="C32" s="94"/>
      <c r="D32" s="94"/>
      <c r="E32" s="94"/>
      <c r="F32" s="94"/>
      <c r="G32" s="94"/>
    </row>
    <row r="33" spans="1:7" x14ac:dyDescent="0.25">
      <c r="A33" s="94" t="s">
        <v>244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9" t="s">
        <v>169</v>
      </c>
      <c r="B1" s="99"/>
      <c r="C1" s="99"/>
      <c r="D1" s="99"/>
      <c r="E1" s="99"/>
      <c r="F1" s="99"/>
    </row>
    <row r="2" spans="1:6" ht="20.100000000000001" customHeight="1" x14ac:dyDescent="0.25">
      <c r="A2" s="49" t="str">
        <f>'F1'!A2</f>
        <v xml:space="preserve"> Comité Municipal de Agua Potable y Alcantarillado de Salamanca, Guanajuato.</v>
      </c>
      <c r="B2" s="67"/>
      <c r="C2" s="67"/>
      <c r="D2" s="67"/>
      <c r="E2" s="67"/>
      <c r="F2" s="68"/>
    </row>
    <row r="3" spans="1:6" ht="29.25" customHeight="1" x14ac:dyDescent="0.25">
      <c r="A3" s="69" t="s">
        <v>170</v>
      </c>
      <c r="B3" s="70"/>
      <c r="C3" s="70"/>
      <c r="D3" s="70"/>
      <c r="E3" s="70"/>
      <c r="F3" s="71"/>
    </row>
    <row r="4" spans="1:6" ht="35.25" customHeight="1" x14ac:dyDescent="0.25">
      <c r="A4" s="57"/>
      <c r="B4" s="57" t="s">
        <v>171</v>
      </c>
      <c r="C4" s="57" t="s">
        <v>172</v>
      </c>
      <c r="D4" s="57" t="s">
        <v>173</v>
      </c>
      <c r="E4" s="57" t="s">
        <v>174</v>
      </c>
      <c r="F4" s="57" t="s">
        <v>175</v>
      </c>
    </row>
    <row r="5" spans="1:6" ht="12.75" customHeight="1" x14ac:dyDescent="0.25">
      <c r="A5" s="6" t="s">
        <v>176</v>
      </c>
      <c r="B5" s="26"/>
      <c r="C5" s="26"/>
      <c r="D5" s="26"/>
      <c r="E5" s="26"/>
      <c r="F5" s="26"/>
    </row>
    <row r="6" spans="1:6" ht="30" x14ac:dyDescent="0.25">
      <c r="A6" s="32" t="s">
        <v>177</v>
      </c>
      <c r="B6" s="33"/>
      <c r="C6" s="33"/>
      <c r="D6" s="33"/>
      <c r="E6" s="33"/>
      <c r="F6" s="33"/>
    </row>
    <row r="7" spans="1:6" ht="15" x14ac:dyDescent="0.25">
      <c r="A7" s="32" t="s">
        <v>178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179</v>
      </c>
      <c r="B9" s="18"/>
      <c r="C9" s="18"/>
      <c r="D9" s="18"/>
      <c r="E9" s="18"/>
      <c r="F9" s="18"/>
    </row>
    <row r="10" spans="1:6" ht="15" x14ac:dyDescent="0.25">
      <c r="A10" s="32" t="s">
        <v>180</v>
      </c>
      <c r="B10" s="33"/>
      <c r="C10" s="33"/>
      <c r="D10" s="33"/>
      <c r="E10" s="33"/>
      <c r="F10" s="33"/>
    </row>
    <row r="11" spans="1:6" ht="15" x14ac:dyDescent="0.25">
      <c r="A11" s="48" t="s">
        <v>181</v>
      </c>
      <c r="B11" s="33"/>
      <c r="C11" s="33"/>
      <c r="D11" s="33"/>
      <c r="E11" s="33"/>
      <c r="F11" s="33"/>
    </row>
    <row r="12" spans="1:6" ht="15" x14ac:dyDescent="0.25">
      <c r="A12" s="48" t="s">
        <v>182</v>
      </c>
      <c r="B12" s="33"/>
      <c r="C12" s="33"/>
      <c r="D12" s="33"/>
      <c r="E12" s="33"/>
      <c r="F12" s="33"/>
    </row>
    <row r="13" spans="1:6" ht="15" x14ac:dyDescent="0.25">
      <c r="A13" s="48" t="s">
        <v>183</v>
      </c>
      <c r="B13" s="33"/>
      <c r="C13" s="33"/>
      <c r="D13" s="33"/>
      <c r="E13" s="33"/>
      <c r="F13" s="33"/>
    </row>
    <row r="14" spans="1:6" ht="15" x14ac:dyDescent="0.25">
      <c r="A14" s="32" t="s">
        <v>184</v>
      </c>
      <c r="B14" s="33"/>
      <c r="C14" s="33"/>
      <c r="D14" s="33"/>
      <c r="E14" s="33"/>
      <c r="F14" s="33"/>
    </row>
    <row r="15" spans="1:6" ht="15" x14ac:dyDescent="0.25">
      <c r="A15" s="48" t="s">
        <v>181</v>
      </c>
      <c r="B15" s="33"/>
      <c r="C15" s="33"/>
      <c r="D15" s="33"/>
      <c r="E15" s="33"/>
      <c r="F15" s="33"/>
    </row>
    <row r="16" spans="1:6" ht="15" x14ac:dyDescent="0.25">
      <c r="A16" s="48" t="s">
        <v>182</v>
      </c>
      <c r="B16" s="33"/>
      <c r="C16" s="33"/>
      <c r="D16" s="33"/>
      <c r="E16" s="33"/>
      <c r="F16" s="33"/>
    </row>
    <row r="17" spans="1:6" ht="15" x14ac:dyDescent="0.25">
      <c r="A17" s="48" t="s">
        <v>183</v>
      </c>
      <c r="B17" s="33"/>
      <c r="C17" s="33"/>
      <c r="D17" s="33"/>
      <c r="E17" s="33"/>
      <c r="F17" s="33"/>
    </row>
    <row r="18" spans="1:6" ht="15" x14ac:dyDescent="0.25">
      <c r="A18" s="32" t="s">
        <v>185</v>
      </c>
      <c r="B18" s="58"/>
      <c r="C18" s="33"/>
      <c r="D18" s="33"/>
      <c r="E18" s="33"/>
      <c r="F18" s="33"/>
    </row>
    <row r="19" spans="1:6" ht="15" x14ac:dyDescent="0.25">
      <c r="A19" s="32" t="s">
        <v>186</v>
      </c>
      <c r="B19" s="33"/>
      <c r="C19" s="33"/>
      <c r="D19" s="33"/>
      <c r="E19" s="33"/>
      <c r="F19" s="33"/>
    </row>
    <row r="20" spans="1:6" ht="30" x14ac:dyDescent="0.25">
      <c r="A20" s="32" t="s">
        <v>187</v>
      </c>
      <c r="B20" s="59"/>
      <c r="C20" s="59"/>
      <c r="D20" s="59"/>
      <c r="E20" s="59"/>
      <c r="F20" s="59"/>
    </row>
    <row r="21" spans="1:6" ht="30" x14ac:dyDescent="0.25">
      <c r="A21" s="32" t="s">
        <v>188</v>
      </c>
      <c r="B21" s="59"/>
      <c r="C21" s="59"/>
      <c r="D21" s="59"/>
      <c r="E21" s="59"/>
      <c r="F21" s="59"/>
    </row>
    <row r="22" spans="1:6" ht="30" x14ac:dyDescent="0.25">
      <c r="A22" s="32" t="s">
        <v>189</v>
      </c>
      <c r="B22" s="59"/>
      <c r="C22" s="59"/>
      <c r="D22" s="59"/>
      <c r="E22" s="59"/>
      <c r="F22" s="59"/>
    </row>
    <row r="23" spans="1:6" ht="15" x14ac:dyDescent="0.25">
      <c r="A23" s="32" t="s">
        <v>190</v>
      </c>
      <c r="B23" s="59"/>
      <c r="C23" s="59"/>
      <c r="D23" s="59"/>
      <c r="E23" s="59"/>
      <c r="F23" s="59"/>
    </row>
    <row r="24" spans="1:6" ht="15" x14ac:dyDescent="0.25">
      <c r="A24" s="32" t="s">
        <v>191</v>
      </c>
      <c r="B24" s="60"/>
      <c r="C24" s="33"/>
      <c r="D24" s="33"/>
      <c r="E24" s="33"/>
      <c r="F24" s="33"/>
    </row>
    <row r="25" spans="1:6" ht="15" x14ac:dyDescent="0.25">
      <c r="A25" s="32" t="s">
        <v>192</v>
      </c>
      <c r="B25" s="60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193</v>
      </c>
      <c r="B27" s="18"/>
      <c r="C27" s="18"/>
      <c r="D27" s="18"/>
      <c r="E27" s="18"/>
      <c r="F27" s="18"/>
    </row>
    <row r="28" spans="1:6" ht="15" x14ac:dyDescent="0.25">
      <c r="A28" s="32" t="s">
        <v>194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195</v>
      </c>
      <c r="B30" s="18"/>
      <c r="C30" s="18"/>
      <c r="D30" s="18"/>
      <c r="E30" s="18"/>
      <c r="F30" s="18"/>
    </row>
    <row r="31" spans="1:6" ht="15" x14ac:dyDescent="0.25">
      <c r="A31" s="32" t="s">
        <v>180</v>
      </c>
      <c r="B31" s="33"/>
      <c r="C31" s="33"/>
      <c r="D31" s="33"/>
      <c r="E31" s="33"/>
      <c r="F31" s="33"/>
    </row>
    <row r="32" spans="1:6" ht="15" x14ac:dyDescent="0.25">
      <c r="A32" s="32" t="s">
        <v>184</v>
      </c>
      <c r="B32" s="33"/>
      <c r="C32" s="33"/>
      <c r="D32" s="33"/>
      <c r="E32" s="33"/>
      <c r="F32" s="33"/>
    </row>
    <row r="33" spans="1:6" ht="15" x14ac:dyDescent="0.25">
      <c r="A33" s="32" t="s">
        <v>196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197</v>
      </c>
      <c r="B35" s="18"/>
      <c r="C35" s="18"/>
      <c r="D35" s="18"/>
      <c r="E35" s="18"/>
      <c r="F35" s="18"/>
    </row>
    <row r="36" spans="1:6" ht="15" x14ac:dyDescent="0.25">
      <c r="A36" s="32" t="s">
        <v>198</v>
      </c>
      <c r="B36" s="33"/>
      <c r="C36" s="33"/>
      <c r="D36" s="33"/>
      <c r="E36" s="33"/>
      <c r="F36" s="33"/>
    </row>
    <row r="37" spans="1:6" ht="15" x14ac:dyDescent="0.25">
      <c r="A37" s="32" t="s">
        <v>199</v>
      </c>
      <c r="B37" s="33"/>
      <c r="C37" s="33"/>
      <c r="D37" s="33"/>
      <c r="E37" s="33"/>
      <c r="F37" s="33"/>
    </row>
    <row r="38" spans="1:6" ht="15" x14ac:dyDescent="0.25">
      <c r="A38" s="32" t="s">
        <v>200</v>
      </c>
      <c r="B38" s="60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201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202</v>
      </c>
      <c r="B42" s="18"/>
      <c r="C42" s="18"/>
      <c r="D42" s="18"/>
      <c r="E42" s="18"/>
      <c r="F42" s="18"/>
    </row>
    <row r="43" spans="1:6" ht="15" x14ac:dyDescent="0.25">
      <c r="A43" s="32" t="s">
        <v>203</v>
      </c>
      <c r="B43" s="33"/>
      <c r="C43" s="33"/>
      <c r="D43" s="33"/>
      <c r="E43" s="33"/>
      <c r="F43" s="33"/>
    </row>
    <row r="44" spans="1:6" ht="15" x14ac:dyDescent="0.25">
      <c r="A44" s="32" t="s">
        <v>204</v>
      </c>
      <c r="B44" s="33"/>
      <c r="C44" s="33"/>
      <c r="D44" s="33"/>
      <c r="E44" s="33"/>
      <c r="F44" s="33"/>
    </row>
    <row r="45" spans="1:6" ht="15" x14ac:dyDescent="0.25">
      <c r="A45" s="32" t="s">
        <v>205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206</v>
      </c>
      <c r="B47" s="18"/>
      <c r="C47" s="18"/>
      <c r="D47" s="18"/>
      <c r="E47" s="18"/>
      <c r="F47" s="18"/>
    </row>
    <row r="48" spans="1:6" ht="15" x14ac:dyDescent="0.25">
      <c r="A48" s="32" t="s">
        <v>204</v>
      </c>
      <c r="B48" s="59"/>
      <c r="C48" s="59"/>
      <c r="D48" s="59"/>
      <c r="E48" s="59"/>
      <c r="F48" s="59"/>
    </row>
    <row r="49" spans="1:6" ht="15" x14ac:dyDescent="0.25">
      <c r="A49" s="32" t="s">
        <v>205</v>
      </c>
      <c r="B49" s="59"/>
      <c r="C49" s="59"/>
      <c r="D49" s="59"/>
      <c r="E49" s="59"/>
      <c r="F49" s="59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207</v>
      </c>
      <c r="B51" s="18"/>
      <c r="C51" s="18"/>
      <c r="D51" s="18"/>
      <c r="E51" s="18"/>
      <c r="F51" s="18"/>
    </row>
    <row r="52" spans="1:6" ht="15" x14ac:dyDescent="0.25">
      <c r="A52" s="32" t="s">
        <v>204</v>
      </c>
      <c r="B52" s="33"/>
      <c r="C52" s="33"/>
      <c r="D52" s="33"/>
      <c r="E52" s="33"/>
      <c r="F52" s="33"/>
    </row>
    <row r="53" spans="1:6" ht="15" x14ac:dyDescent="0.25">
      <c r="A53" s="32" t="s">
        <v>205</v>
      </c>
      <c r="B53" s="33"/>
      <c r="C53" s="33"/>
      <c r="D53" s="33"/>
      <c r="E53" s="33"/>
      <c r="F53" s="33"/>
    </row>
    <row r="54" spans="1:6" ht="15" x14ac:dyDescent="0.25">
      <c r="A54" s="32" t="s">
        <v>208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209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204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205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210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211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212</v>
      </c>
      <c r="B62" s="60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213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214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215</v>
      </c>
      <c r="B66" s="33"/>
      <c r="C66" s="33"/>
      <c r="D66" s="33"/>
      <c r="E66" s="33"/>
      <c r="F66" s="33"/>
    </row>
    <row r="67" spans="1:6" ht="20.100000000000001" customHeight="1" x14ac:dyDescent="0.25">
      <c r="A67" s="56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cp:lastPrinted>2025-04-14T18:13:03Z</cp:lastPrinted>
  <dcterms:created xsi:type="dcterms:W3CDTF">2023-03-16T22:14:51Z</dcterms:created>
  <dcterms:modified xsi:type="dcterms:W3CDTF">2025-04-29T19:50:15Z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