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255" windowHeight="71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Hoja1!$1:$6</definedName>
    <definedName name="ULTIMO">'[1]Info General'!$E$20</definedName>
  </definedNames>
  <calcPr calcId="124519"/>
</workbook>
</file>

<file path=xl/calcChain.xml><?xml version="1.0" encoding="utf-8"?>
<calcChain xmlns="http://schemas.openxmlformats.org/spreadsheetml/2006/main">
  <c r="F81" i="1"/>
  <c r="E81"/>
  <c r="F79"/>
  <c r="E79"/>
  <c r="C60"/>
  <c r="B60"/>
  <c r="F47"/>
  <c r="E47"/>
  <c r="C41"/>
  <c r="B41"/>
  <c r="F38"/>
  <c r="E38"/>
  <c r="C38"/>
  <c r="B38"/>
  <c r="C25"/>
  <c r="C17"/>
  <c r="B17"/>
  <c r="F9"/>
  <c r="E9"/>
  <c r="C9"/>
  <c r="C47" s="1"/>
  <c r="C62" s="1"/>
  <c r="B9"/>
  <c r="B47" s="1"/>
  <c r="B62" s="1"/>
  <c r="F6"/>
  <c r="E6"/>
  <c r="C6"/>
  <c r="B6"/>
  <c r="A4"/>
  <c r="A2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<sst xmlns="http://schemas.openxmlformats.org/spreadsheetml/2006/main" count="122" uniqueCount="122">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</sst>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0_MSAL_AW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Comité Municipal de Agua Potable y Alcantarillado de Salamanca, Gto., Gobierno del Estado de Guanajuato</v>
          </cell>
        </row>
        <row r="7">
          <cell r="C7" t="str">
            <v>COMITÉ MUNICIPAL DE AGUA POTABLE Y ALCANTARILLADO DE SALAMANCA, GTO.,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83"/>
  <sheetViews>
    <sheetView tabSelected="1" zoomScale="90" zoomScaleNormal="90" workbookViewId="0">
      <selection sqref="A1:F1"/>
    </sheetView>
  </sheetViews>
  <sheetFormatPr baseColWidth="10" defaultColWidth="0" defaultRowHeight="15" customHeight="1" zeroHeight="1"/>
  <cols>
    <col min="1" max="1" width="99.85546875" style="44" customWidth="1"/>
    <col min="2" max="3" width="20" customWidth="1"/>
    <col min="4" max="4" width="100" style="44" customWidth="1"/>
    <col min="5" max="6" width="20" customWidth="1"/>
    <col min="7" max="16384" width="10.7109375" hidden="1"/>
  </cols>
  <sheetData>
    <row r="1" spans="1:6" s="2" customFormat="1" ht="37.5" customHeight="1">
      <c r="A1" s="1" t="s">
        <v>0</v>
      </c>
      <c r="B1" s="1"/>
      <c r="C1" s="1"/>
      <c r="D1" s="1"/>
      <c r="E1" s="1"/>
      <c r="F1" s="1"/>
    </row>
    <row r="2" spans="1:6">
      <c r="A2" s="3" t="str">
        <f>ENTE_PUBLICO_A</f>
        <v>COMITÉ MUNICIPAL DE AGUA POTABLE Y ALCANTARILLADO DE SALAMANCA, GTO., Gobierno del Estado de Guanajuato (a)</v>
      </c>
      <c r="B2" s="4"/>
      <c r="C2" s="4"/>
      <c r="D2" s="4"/>
      <c r="E2" s="4"/>
      <c r="F2" s="5"/>
    </row>
    <row r="3" spans="1:6">
      <c r="A3" s="6" t="s">
        <v>1</v>
      </c>
      <c r="B3" s="7"/>
      <c r="C3" s="7"/>
      <c r="D3" s="7"/>
      <c r="E3" s="7"/>
      <c r="F3" s="8"/>
    </row>
    <row r="4" spans="1:6">
      <c r="A4" s="9" t="str">
        <f>PERIODO_INFORME</f>
        <v>Al 31 de diciembre de 2016 y al 31 de diciembre de 2017 (b)</v>
      </c>
      <c r="B4" s="10"/>
      <c r="C4" s="10"/>
      <c r="D4" s="10"/>
      <c r="E4" s="10"/>
      <c r="F4" s="11"/>
    </row>
    <row r="5" spans="1:6">
      <c r="A5" s="12" t="s">
        <v>2</v>
      </c>
      <c r="B5" s="13"/>
      <c r="C5" s="13"/>
      <c r="D5" s="13"/>
      <c r="E5" s="13"/>
      <c r="F5" s="14"/>
    </row>
    <row r="6" spans="1:6" s="19" customFormat="1" ht="30">
      <c r="A6" s="15" t="s">
        <v>3</v>
      </c>
      <c r="B6" s="16" t="str">
        <f>ANIO</f>
        <v>2017 (d)</v>
      </c>
      <c r="C6" s="17" t="str">
        <f>ULTIMO</f>
        <v>31 de diciembre de 2016 (e)</v>
      </c>
      <c r="D6" s="18" t="s">
        <v>4</v>
      </c>
      <c r="E6" s="16" t="str">
        <f>ANIO</f>
        <v>2017 (d)</v>
      </c>
      <c r="F6" s="17" t="str">
        <f>ULTIMO</f>
        <v>31 de diciembre de 2016 (e)</v>
      </c>
    </row>
    <row r="7" spans="1:6">
      <c r="A7" s="20" t="s">
        <v>5</v>
      </c>
      <c r="B7" s="21"/>
      <c r="C7" s="21"/>
      <c r="D7" s="22" t="s">
        <v>6</v>
      </c>
      <c r="E7" s="21"/>
      <c r="F7" s="21"/>
    </row>
    <row r="8" spans="1:6">
      <c r="A8" s="23" t="s">
        <v>7</v>
      </c>
      <c r="B8" s="24"/>
      <c r="C8" s="24"/>
      <c r="D8" s="25" t="s">
        <v>8</v>
      </c>
      <c r="E8" s="24"/>
      <c r="F8" s="24"/>
    </row>
    <row r="9" spans="1:6">
      <c r="A9" s="26" t="s">
        <v>9</v>
      </c>
      <c r="B9" s="27">
        <f>B10+B11+B12+B13+B14+B15+B16</f>
        <v>132975496.03999999</v>
      </c>
      <c r="C9" s="27">
        <f>C10+C11+C12+C13+C14+C15+C16</f>
        <v>142905172.18000001</v>
      </c>
      <c r="D9" s="28" t="s">
        <v>10</v>
      </c>
      <c r="E9" s="27">
        <f>E10+E11+E16+E18</f>
        <v>10720237.57</v>
      </c>
      <c r="F9" s="27">
        <f>F10+F11+F16+F18+F12</f>
        <v>14123511.99</v>
      </c>
    </row>
    <row r="10" spans="1:6">
      <c r="A10" s="29" t="s">
        <v>11</v>
      </c>
      <c r="B10" s="27">
        <v>249500</v>
      </c>
      <c r="C10" s="27">
        <v>249500</v>
      </c>
      <c r="D10" s="30" t="s">
        <v>12</v>
      </c>
      <c r="E10" s="27">
        <v>1158907.07</v>
      </c>
      <c r="F10" s="27">
        <v>1037518.46</v>
      </c>
    </row>
    <row r="11" spans="1:6">
      <c r="A11" s="29" t="s">
        <v>13</v>
      </c>
      <c r="B11" s="27">
        <v>0</v>
      </c>
      <c r="C11" s="27"/>
      <c r="D11" s="30" t="s">
        <v>14</v>
      </c>
      <c r="E11" s="27">
        <v>3187270.96</v>
      </c>
      <c r="F11" s="27">
        <v>2401712.1800000002</v>
      </c>
    </row>
    <row r="12" spans="1:6">
      <c r="A12" s="29" t="s">
        <v>15</v>
      </c>
      <c r="B12" s="31">
        <v>20242680.050000001</v>
      </c>
      <c r="C12" s="27">
        <v>25761027.949999999</v>
      </c>
      <c r="D12" s="30" t="s">
        <v>16</v>
      </c>
      <c r="E12" s="27"/>
      <c r="F12" s="27">
        <v>5438420.0199999996</v>
      </c>
    </row>
    <row r="13" spans="1:6">
      <c r="A13" s="29" t="s">
        <v>17</v>
      </c>
      <c r="B13" s="27">
        <v>112483315.98999999</v>
      </c>
      <c r="C13" s="27">
        <v>116894644.23</v>
      </c>
      <c r="D13" s="30" t="s">
        <v>18</v>
      </c>
      <c r="E13" s="27"/>
      <c r="F13" s="27"/>
    </row>
    <row r="14" spans="1:6">
      <c r="A14" s="29" t="s">
        <v>19</v>
      </c>
      <c r="B14" s="27">
        <v>0</v>
      </c>
      <c r="C14" s="27">
        <v>0</v>
      </c>
      <c r="D14" s="30" t="s">
        <v>20</v>
      </c>
      <c r="E14" s="27"/>
      <c r="F14" s="27"/>
    </row>
    <row r="15" spans="1:6">
      <c r="A15" s="29" t="s">
        <v>21</v>
      </c>
      <c r="B15" s="27">
        <v>0</v>
      </c>
      <c r="C15" s="27">
        <v>0</v>
      </c>
      <c r="D15" s="30" t="s">
        <v>22</v>
      </c>
      <c r="E15" s="27"/>
      <c r="F15" s="27"/>
    </row>
    <row r="16" spans="1:6">
      <c r="A16" s="29" t="s">
        <v>23</v>
      </c>
      <c r="B16" s="27">
        <v>0</v>
      </c>
      <c r="C16" s="27">
        <v>0</v>
      </c>
      <c r="D16" s="30" t="s">
        <v>24</v>
      </c>
      <c r="E16" s="27">
        <v>2129901.21</v>
      </c>
      <c r="F16" s="27">
        <v>2212916.98</v>
      </c>
    </row>
    <row r="17" spans="1:6">
      <c r="A17" s="26" t="s">
        <v>25</v>
      </c>
      <c r="B17" s="27">
        <f>B19+B20+B22+B24</f>
        <v>29508428.199999999</v>
      </c>
      <c r="C17" s="27">
        <f>C19+C20+C22+C24</f>
        <v>42970197.280000001</v>
      </c>
      <c r="D17" s="30" t="s">
        <v>26</v>
      </c>
      <c r="E17" s="27"/>
      <c r="F17" s="27"/>
    </row>
    <row r="18" spans="1:6">
      <c r="A18" s="32" t="s">
        <v>27</v>
      </c>
      <c r="B18" s="27"/>
      <c r="C18" s="27"/>
      <c r="D18" s="30" t="s">
        <v>28</v>
      </c>
      <c r="E18" s="27">
        <v>4244158.33</v>
      </c>
      <c r="F18" s="27">
        <v>3032944.35</v>
      </c>
    </row>
    <row r="19" spans="1:6">
      <c r="A19" s="32" t="s">
        <v>29</v>
      </c>
      <c r="B19" s="27">
        <v>28635211.109999999</v>
      </c>
      <c r="C19" s="27">
        <v>41163470.25</v>
      </c>
      <c r="D19" s="28" t="s">
        <v>30</v>
      </c>
      <c r="E19" s="27">
        <v>0</v>
      </c>
      <c r="F19" s="27">
        <v>0</v>
      </c>
    </row>
    <row r="20" spans="1:6">
      <c r="A20" s="32" t="s">
        <v>31</v>
      </c>
      <c r="B20" s="27">
        <v>270391.8</v>
      </c>
      <c r="C20" s="27">
        <v>268158.42</v>
      </c>
      <c r="D20" s="30" t="s">
        <v>32</v>
      </c>
      <c r="E20" s="27">
        <v>0</v>
      </c>
      <c r="F20" s="27">
        <v>0</v>
      </c>
    </row>
    <row r="21" spans="1:6">
      <c r="A21" s="32" t="s">
        <v>33</v>
      </c>
      <c r="B21" s="27"/>
      <c r="C21" s="27"/>
      <c r="D21" s="30" t="s">
        <v>34</v>
      </c>
      <c r="E21" s="27">
        <v>0</v>
      </c>
      <c r="F21" s="27">
        <v>0</v>
      </c>
    </row>
    <row r="22" spans="1:6">
      <c r="A22" s="32" t="s">
        <v>35</v>
      </c>
      <c r="B22" s="27">
        <v>50000</v>
      </c>
      <c r="C22" s="27">
        <v>50000</v>
      </c>
      <c r="D22" s="30" t="s">
        <v>36</v>
      </c>
      <c r="E22" s="27">
        <v>0</v>
      </c>
      <c r="F22" s="27">
        <v>0</v>
      </c>
    </row>
    <row r="23" spans="1:6">
      <c r="A23" s="32" t="s">
        <v>37</v>
      </c>
      <c r="B23" s="27"/>
      <c r="C23" s="27"/>
      <c r="D23" s="28" t="s">
        <v>38</v>
      </c>
      <c r="E23" s="27">
        <v>180790</v>
      </c>
      <c r="F23" s="27">
        <v>2169480</v>
      </c>
    </row>
    <row r="24" spans="1:6">
      <c r="A24" s="32" t="s">
        <v>39</v>
      </c>
      <c r="B24" s="27">
        <v>552825.29</v>
      </c>
      <c r="C24" s="27">
        <v>1488568.61</v>
      </c>
      <c r="D24" s="30" t="s">
        <v>40</v>
      </c>
      <c r="E24" s="27">
        <v>180790</v>
      </c>
      <c r="F24" s="27">
        <v>2169480</v>
      </c>
    </row>
    <row r="25" spans="1:6">
      <c r="A25" s="26" t="s">
        <v>41</v>
      </c>
      <c r="B25" s="27">
        <v>6264107.3399999999</v>
      </c>
      <c r="C25" s="27">
        <f>C26+C29</f>
        <v>3916106.25</v>
      </c>
      <c r="D25" s="30" t="s">
        <v>42</v>
      </c>
      <c r="E25" s="27">
        <v>0</v>
      </c>
      <c r="F25" s="27">
        <v>0</v>
      </c>
    </row>
    <row r="26" spans="1:6">
      <c r="A26" s="32" t="s">
        <v>43</v>
      </c>
      <c r="B26" s="27">
        <v>1810614.38</v>
      </c>
      <c r="C26" s="27">
        <v>0</v>
      </c>
      <c r="D26" s="28" t="s">
        <v>44</v>
      </c>
      <c r="E26" s="27">
        <v>0</v>
      </c>
      <c r="F26" s="27">
        <v>0</v>
      </c>
    </row>
    <row r="27" spans="1:6">
      <c r="A27" s="32" t="s">
        <v>45</v>
      </c>
      <c r="B27" s="27"/>
      <c r="C27" s="27"/>
      <c r="D27" s="28" t="s">
        <v>46</v>
      </c>
      <c r="E27" s="27">
        <v>0</v>
      </c>
      <c r="F27" s="27">
        <v>0</v>
      </c>
    </row>
    <row r="28" spans="1:6">
      <c r="A28" s="32" t="s">
        <v>47</v>
      </c>
      <c r="B28" s="27"/>
      <c r="C28" s="27"/>
      <c r="D28" s="30" t="s">
        <v>48</v>
      </c>
      <c r="E28" s="27">
        <v>0</v>
      </c>
      <c r="F28" s="27">
        <v>0</v>
      </c>
    </row>
    <row r="29" spans="1:6">
      <c r="A29" s="32" t="s">
        <v>49</v>
      </c>
      <c r="B29" s="27">
        <v>4453492.96</v>
      </c>
      <c r="C29" s="27">
        <v>3916106.25</v>
      </c>
      <c r="D29" s="30" t="s">
        <v>50</v>
      </c>
      <c r="E29" s="27">
        <v>0</v>
      </c>
      <c r="F29" s="27">
        <v>0</v>
      </c>
    </row>
    <row r="30" spans="1:6">
      <c r="A30" s="32" t="s">
        <v>51</v>
      </c>
      <c r="B30" s="27"/>
      <c r="C30" s="27"/>
      <c r="D30" s="30" t="s">
        <v>52</v>
      </c>
      <c r="E30" s="27">
        <v>0</v>
      </c>
      <c r="F30" s="27">
        <v>0</v>
      </c>
    </row>
    <row r="31" spans="1:6">
      <c r="A31" s="26" t="s">
        <v>53</v>
      </c>
      <c r="B31" s="27">
        <v>0</v>
      </c>
      <c r="C31" s="27">
        <v>0</v>
      </c>
      <c r="D31" s="28" t="s">
        <v>54</v>
      </c>
      <c r="E31" s="27">
        <v>0</v>
      </c>
      <c r="F31" s="27">
        <v>0</v>
      </c>
    </row>
    <row r="32" spans="1:6">
      <c r="A32" s="32" t="s">
        <v>55</v>
      </c>
      <c r="B32" s="27">
        <v>0</v>
      </c>
      <c r="C32" s="27">
        <v>0</v>
      </c>
      <c r="D32" s="30" t="s">
        <v>56</v>
      </c>
      <c r="E32" s="27">
        <v>0</v>
      </c>
      <c r="F32" s="27">
        <v>0</v>
      </c>
    </row>
    <row r="33" spans="1:6">
      <c r="A33" s="32" t="s">
        <v>57</v>
      </c>
      <c r="B33" s="27"/>
      <c r="C33" s="27"/>
      <c r="D33" s="30" t="s">
        <v>58</v>
      </c>
      <c r="E33" s="27">
        <v>0</v>
      </c>
      <c r="F33" s="27">
        <v>0</v>
      </c>
    </row>
    <row r="34" spans="1:6">
      <c r="A34" s="32" t="s">
        <v>59</v>
      </c>
      <c r="B34" s="27"/>
      <c r="C34" s="27"/>
      <c r="D34" s="30" t="s">
        <v>60</v>
      </c>
      <c r="E34" s="27">
        <v>0</v>
      </c>
      <c r="F34" s="27">
        <v>0</v>
      </c>
    </row>
    <row r="35" spans="1:6">
      <c r="A35" s="32" t="s">
        <v>61</v>
      </c>
      <c r="B35" s="27"/>
      <c r="C35" s="27"/>
      <c r="D35" s="30" t="s">
        <v>62</v>
      </c>
      <c r="E35" s="27">
        <v>0</v>
      </c>
      <c r="F35" s="27">
        <v>0</v>
      </c>
    </row>
    <row r="36" spans="1:6">
      <c r="A36" s="32" t="s">
        <v>63</v>
      </c>
      <c r="B36" s="27"/>
      <c r="C36" s="27"/>
      <c r="D36" s="30" t="s">
        <v>64</v>
      </c>
      <c r="E36" s="27">
        <v>0</v>
      </c>
      <c r="F36" s="27">
        <v>0</v>
      </c>
    </row>
    <row r="37" spans="1:6">
      <c r="A37" s="26" t="s">
        <v>65</v>
      </c>
      <c r="B37" s="27">
        <v>8177558</v>
      </c>
      <c r="C37" s="27">
        <v>7719340.3600000003</v>
      </c>
      <c r="D37" s="30" t="s">
        <v>66</v>
      </c>
      <c r="E37" s="27">
        <v>0</v>
      </c>
      <c r="F37" s="27">
        <v>0</v>
      </c>
    </row>
    <row r="38" spans="1:6">
      <c r="A38" s="26" t="s">
        <v>67</v>
      </c>
      <c r="B38" s="27">
        <f>B39+B40</f>
        <v>0</v>
      </c>
      <c r="C38" s="27">
        <f>C39+C40</f>
        <v>0</v>
      </c>
      <c r="D38" s="28" t="s">
        <v>68</v>
      </c>
      <c r="E38" s="27">
        <f>E39+E40+E41</f>
        <v>7015919.5899999999</v>
      </c>
      <c r="F38" s="27">
        <f>F39+F40+F41</f>
        <v>1464878.82</v>
      </c>
    </row>
    <row r="39" spans="1:6">
      <c r="A39" s="32" t="s">
        <v>69</v>
      </c>
      <c r="B39" s="27">
        <v>0</v>
      </c>
      <c r="C39" s="27">
        <v>0</v>
      </c>
      <c r="D39" s="30" t="s">
        <v>70</v>
      </c>
      <c r="E39" s="27">
        <v>0</v>
      </c>
      <c r="F39" s="27">
        <v>0</v>
      </c>
    </row>
    <row r="40" spans="1:6">
      <c r="A40" s="32" t="s">
        <v>71</v>
      </c>
      <c r="B40" s="27">
        <v>0</v>
      </c>
      <c r="C40" s="27">
        <v>0</v>
      </c>
      <c r="D40" s="30" t="s">
        <v>72</v>
      </c>
      <c r="E40" s="27">
        <v>0</v>
      </c>
      <c r="F40" s="27">
        <v>0</v>
      </c>
    </row>
    <row r="41" spans="1:6">
      <c r="A41" s="26" t="s">
        <v>73</v>
      </c>
      <c r="B41" s="27">
        <f>B42+B43+B44+B45</f>
        <v>0</v>
      </c>
      <c r="C41" s="27">
        <f>C42+C43+C44+C45</f>
        <v>0</v>
      </c>
      <c r="D41" s="30" t="s">
        <v>74</v>
      </c>
      <c r="E41" s="27">
        <v>7015919.5899999999</v>
      </c>
      <c r="F41" s="27">
        <v>1464878.82</v>
      </c>
    </row>
    <row r="42" spans="1:6">
      <c r="A42" s="32" t="s">
        <v>75</v>
      </c>
      <c r="B42" s="27">
        <v>0</v>
      </c>
      <c r="C42" s="27"/>
      <c r="D42" s="28" t="s">
        <v>76</v>
      </c>
      <c r="E42" s="27">
        <v>0</v>
      </c>
      <c r="F42" s="27">
        <v>0</v>
      </c>
    </row>
    <row r="43" spans="1:6">
      <c r="A43" s="32" t="s">
        <v>77</v>
      </c>
      <c r="B43" s="27">
        <v>0</v>
      </c>
      <c r="C43" s="27"/>
      <c r="D43" s="30" t="s">
        <v>78</v>
      </c>
      <c r="E43" s="27">
        <v>0</v>
      </c>
      <c r="F43" s="27">
        <v>0</v>
      </c>
    </row>
    <row r="44" spans="1:6">
      <c r="A44" s="32" t="s">
        <v>79</v>
      </c>
      <c r="B44" s="27">
        <v>0</v>
      </c>
      <c r="C44" s="27"/>
      <c r="D44" s="30" t="s">
        <v>80</v>
      </c>
      <c r="E44" s="27">
        <v>0</v>
      </c>
      <c r="F44" s="27">
        <v>0</v>
      </c>
    </row>
    <row r="45" spans="1:6">
      <c r="A45" s="32" t="s">
        <v>81</v>
      </c>
      <c r="B45" s="27">
        <v>0</v>
      </c>
      <c r="C45" s="27"/>
      <c r="D45" s="30" t="s">
        <v>82</v>
      </c>
      <c r="E45" s="27">
        <v>0</v>
      </c>
      <c r="F45" s="27">
        <v>0</v>
      </c>
    </row>
    <row r="46" spans="1:6">
      <c r="A46" s="24"/>
      <c r="B46" s="24"/>
      <c r="C46" s="24"/>
      <c r="D46" s="24"/>
      <c r="E46" s="24"/>
      <c r="F46" s="24"/>
    </row>
    <row r="47" spans="1:6">
      <c r="A47" s="33" t="s">
        <v>83</v>
      </c>
      <c r="B47" s="34">
        <f>B9+B17+B25+B31+B37+B38+B41</f>
        <v>176925589.57999998</v>
      </c>
      <c r="C47" s="34">
        <f>C9+C17+C25+C31+C37+C38+C41</f>
        <v>197510816.07000002</v>
      </c>
      <c r="D47" s="25" t="s">
        <v>84</v>
      </c>
      <c r="E47" s="34">
        <f>E50+E51+E52+E53+E54+E55</f>
        <v>19525864.670000002</v>
      </c>
      <c r="F47" s="34">
        <f>F50+F51+F52+F53+F54+F55</f>
        <v>19525864.670000002</v>
      </c>
    </row>
    <row r="48" spans="1:6">
      <c r="A48" s="24"/>
      <c r="B48" s="24"/>
      <c r="C48" s="24"/>
      <c r="D48" s="24"/>
      <c r="E48" s="24"/>
      <c r="F48" s="24"/>
    </row>
    <row r="49" spans="1:6">
      <c r="A49" s="23" t="s">
        <v>85</v>
      </c>
      <c r="B49" s="24"/>
      <c r="C49" s="24"/>
      <c r="D49" s="25" t="s">
        <v>86</v>
      </c>
      <c r="E49" s="24"/>
      <c r="F49" s="24"/>
    </row>
    <row r="50" spans="1:6">
      <c r="A50" s="26" t="s">
        <v>87</v>
      </c>
      <c r="B50" s="27">
        <v>0</v>
      </c>
      <c r="C50" s="27">
        <v>0</v>
      </c>
      <c r="D50" s="28" t="s">
        <v>88</v>
      </c>
      <c r="E50" s="27">
        <v>0</v>
      </c>
      <c r="F50" s="27">
        <v>0</v>
      </c>
    </row>
    <row r="51" spans="1:6">
      <c r="A51" s="26" t="s">
        <v>89</v>
      </c>
      <c r="B51" s="27">
        <v>24032867.969999999</v>
      </c>
      <c r="C51" s="27">
        <v>24627302.800000001</v>
      </c>
      <c r="D51" s="28" t="s">
        <v>90</v>
      </c>
      <c r="E51" s="27">
        <v>0</v>
      </c>
      <c r="F51" s="27">
        <v>0</v>
      </c>
    </row>
    <row r="52" spans="1:6">
      <c r="A52" s="26" t="s">
        <v>91</v>
      </c>
      <c r="B52" s="27">
        <v>391060258.01999998</v>
      </c>
      <c r="C52" s="27">
        <v>390509584.36000001</v>
      </c>
      <c r="D52" s="28" t="s">
        <v>92</v>
      </c>
      <c r="E52" s="27">
        <v>19525864.670000002</v>
      </c>
      <c r="F52" s="27">
        <v>19525864.670000002</v>
      </c>
    </row>
    <row r="53" spans="1:6">
      <c r="A53" s="26" t="s">
        <v>93</v>
      </c>
      <c r="B53" s="27">
        <v>95606316.930000007</v>
      </c>
      <c r="C53" s="27">
        <v>92412074.069999993</v>
      </c>
      <c r="D53" s="28" t="s">
        <v>94</v>
      </c>
      <c r="E53" s="27">
        <v>0</v>
      </c>
      <c r="F53" s="27">
        <v>0</v>
      </c>
    </row>
    <row r="54" spans="1:6">
      <c r="A54" s="26" t="s">
        <v>95</v>
      </c>
      <c r="B54" s="27">
        <v>3052944.38</v>
      </c>
      <c r="C54" s="27">
        <v>1416513.76</v>
      </c>
      <c r="D54" s="28" t="s">
        <v>96</v>
      </c>
      <c r="E54" s="27">
        <v>0</v>
      </c>
      <c r="F54" s="27">
        <v>0</v>
      </c>
    </row>
    <row r="55" spans="1:6">
      <c r="A55" s="26" t="s">
        <v>97</v>
      </c>
      <c r="B55" s="27">
        <v>-144386285.21000001</v>
      </c>
      <c r="C55" s="27">
        <v>-134322601.78999999</v>
      </c>
      <c r="D55" s="35" t="s">
        <v>98</v>
      </c>
      <c r="E55" s="27">
        <v>0</v>
      </c>
      <c r="F55" s="27">
        <v>0</v>
      </c>
    </row>
    <row r="56" spans="1:6">
      <c r="A56" s="26" t="s">
        <v>99</v>
      </c>
      <c r="B56" s="27">
        <v>1917213.06</v>
      </c>
      <c r="C56" s="27">
        <v>1910069.68</v>
      </c>
      <c r="D56" s="24"/>
      <c r="E56" s="24"/>
      <c r="F56" s="24"/>
    </row>
    <row r="57" spans="1:6">
      <c r="A57" s="26" t="s">
        <v>100</v>
      </c>
      <c r="B57" s="27">
        <v>0</v>
      </c>
      <c r="C57" s="27">
        <v>0</v>
      </c>
      <c r="D57" s="25" t="s">
        <v>101</v>
      </c>
      <c r="E57" s="34">
        <v>19525864.670000002</v>
      </c>
      <c r="F57" s="34">
        <v>19525864.670000002</v>
      </c>
    </row>
    <row r="58" spans="1:6">
      <c r="A58" s="26" t="s">
        <v>102</v>
      </c>
      <c r="B58" s="27"/>
      <c r="C58" s="27">
        <v>0</v>
      </c>
      <c r="D58" s="24"/>
      <c r="E58" s="24"/>
      <c r="F58" s="24"/>
    </row>
    <row r="59" spans="1:6">
      <c r="A59" s="24"/>
      <c r="B59" s="24"/>
      <c r="C59" s="24"/>
      <c r="D59" s="25" t="s">
        <v>103</v>
      </c>
      <c r="E59" s="34">
        <v>35518336.560000002</v>
      </c>
      <c r="F59" s="34">
        <v>37283735.479999997</v>
      </c>
    </row>
    <row r="60" spans="1:6">
      <c r="A60" s="33" t="s">
        <v>104</v>
      </c>
      <c r="B60" s="34">
        <f>B50+B51+B52+B53+B54+B55+B56+B57+B58</f>
        <v>371283315.15000004</v>
      </c>
      <c r="C60" s="34">
        <f>C50+C51+C52+C53+C54+C55+C56+C57+C58</f>
        <v>376552942.88000005</v>
      </c>
      <c r="D60" s="24"/>
      <c r="E60" s="24"/>
      <c r="F60" s="24"/>
    </row>
    <row r="61" spans="1:6">
      <c r="A61" s="24"/>
      <c r="B61" s="24"/>
      <c r="C61" s="24"/>
      <c r="D61" s="36" t="s">
        <v>105</v>
      </c>
      <c r="E61" s="37"/>
      <c r="F61" s="37"/>
    </row>
    <row r="62" spans="1:6">
      <c r="A62" s="33" t="s">
        <v>106</v>
      </c>
      <c r="B62" s="34">
        <f>B60+B47</f>
        <v>548208904.73000002</v>
      </c>
      <c r="C62" s="34">
        <f>C60+C47</f>
        <v>574063758.95000005</v>
      </c>
      <c r="D62" s="24"/>
      <c r="E62" s="24"/>
      <c r="F62" s="24"/>
    </row>
    <row r="63" spans="1:6">
      <c r="A63" s="24"/>
      <c r="B63" s="24"/>
      <c r="C63" s="24"/>
      <c r="D63" s="38" t="s">
        <v>107</v>
      </c>
      <c r="E63" s="31">
        <v>241671631.34</v>
      </c>
      <c r="F63" s="31">
        <v>240835035.12</v>
      </c>
    </row>
    <row r="64" spans="1:6">
      <c r="A64" s="24"/>
      <c r="B64" s="24"/>
      <c r="C64" s="24"/>
      <c r="D64" s="39" t="s">
        <v>108</v>
      </c>
      <c r="E64" s="31">
        <v>241079661.87</v>
      </c>
      <c r="F64" s="31">
        <v>240362941.40000001</v>
      </c>
    </row>
    <row r="65" spans="1:6">
      <c r="A65" s="24"/>
      <c r="B65" s="24"/>
      <c r="C65" s="24"/>
      <c r="D65" s="40" t="s">
        <v>109</v>
      </c>
      <c r="E65" s="31">
        <v>591969.47</v>
      </c>
      <c r="F65" s="31">
        <v>472093.72</v>
      </c>
    </row>
    <row r="66" spans="1:6">
      <c r="A66" s="24"/>
      <c r="B66" s="24"/>
      <c r="C66" s="24"/>
      <c r="D66" s="39" t="s">
        <v>110</v>
      </c>
      <c r="E66" s="31">
        <v>0</v>
      </c>
      <c r="F66" s="31">
        <v>0</v>
      </c>
    </row>
    <row r="67" spans="1:6">
      <c r="A67" s="24"/>
      <c r="B67" s="24"/>
      <c r="C67" s="24"/>
      <c r="D67" s="24"/>
      <c r="E67" s="24"/>
      <c r="F67" s="24"/>
    </row>
    <row r="68" spans="1:6">
      <c r="A68" s="24"/>
      <c r="B68" s="24"/>
      <c r="C68" s="24"/>
      <c r="D68" s="38" t="s">
        <v>111</v>
      </c>
      <c r="E68" s="31">
        <v>269094461.56</v>
      </c>
      <c r="F68" s="31">
        <v>295944988.34999996</v>
      </c>
    </row>
    <row r="69" spans="1:6">
      <c r="A69" s="41"/>
      <c r="B69" s="24"/>
      <c r="C69" s="24"/>
      <c r="D69" s="39" t="s">
        <v>112</v>
      </c>
      <c r="E69" s="31">
        <v>29541277.48</v>
      </c>
      <c r="F69" s="31">
        <v>71142805.709999993</v>
      </c>
    </row>
    <row r="70" spans="1:6">
      <c r="A70" s="41"/>
      <c r="B70" s="24"/>
      <c r="C70" s="24"/>
      <c r="D70" s="39" t="s">
        <v>113</v>
      </c>
      <c r="E70" s="31">
        <v>239553184.08000001</v>
      </c>
      <c r="F70" s="31">
        <v>224802182.63999999</v>
      </c>
    </row>
    <row r="71" spans="1:6">
      <c r="A71" s="41"/>
      <c r="B71" s="24"/>
      <c r="C71" s="24"/>
      <c r="D71" s="39" t="s">
        <v>114</v>
      </c>
      <c r="E71" s="31">
        <v>0</v>
      </c>
      <c r="F71" s="31">
        <v>0</v>
      </c>
    </row>
    <row r="72" spans="1:6">
      <c r="A72" s="41"/>
      <c r="B72" s="24"/>
      <c r="C72" s="24"/>
      <c r="D72" s="39" t="s">
        <v>115</v>
      </c>
      <c r="E72" s="31">
        <v>0</v>
      </c>
      <c r="F72" s="31">
        <v>0</v>
      </c>
    </row>
    <row r="73" spans="1:6">
      <c r="A73" s="41"/>
      <c r="B73" s="24"/>
      <c r="C73" s="24"/>
      <c r="D73" s="39" t="s">
        <v>116</v>
      </c>
      <c r="E73" s="31">
        <v>0</v>
      </c>
      <c r="F73" s="31">
        <v>0</v>
      </c>
    </row>
    <row r="74" spans="1:6">
      <c r="A74" s="41"/>
      <c r="B74" s="24"/>
      <c r="C74" s="24"/>
      <c r="D74" s="24"/>
      <c r="E74" s="24"/>
      <c r="F74" s="24"/>
    </row>
    <row r="75" spans="1:6">
      <c r="A75" s="41"/>
      <c r="B75" s="24"/>
      <c r="C75" s="24"/>
      <c r="D75" s="38" t="s">
        <v>117</v>
      </c>
      <c r="E75" s="31">
        <v>0</v>
      </c>
      <c r="F75" s="31">
        <v>0</v>
      </c>
    </row>
    <row r="76" spans="1:6">
      <c r="A76" s="41"/>
      <c r="B76" s="24"/>
      <c r="C76" s="24"/>
      <c r="D76" s="28" t="s">
        <v>118</v>
      </c>
      <c r="E76" s="27">
        <v>0</v>
      </c>
      <c r="F76" s="27">
        <v>0</v>
      </c>
    </row>
    <row r="77" spans="1:6">
      <c r="A77" s="41"/>
      <c r="B77" s="24"/>
      <c r="C77" s="24"/>
      <c r="D77" s="28" t="s">
        <v>119</v>
      </c>
      <c r="E77" s="27">
        <v>0</v>
      </c>
      <c r="F77" s="27">
        <v>0</v>
      </c>
    </row>
    <row r="78" spans="1:6">
      <c r="A78" s="41"/>
      <c r="B78" s="24"/>
      <c r="C78" s="24"/>
      <c r="D78" s="24"/>
      <c r="E78" s="24"/>
      <c r="F78" s="24"/>
    </row>
    <row r="79" spans="1:6">
      <c r="A79" s="41"/>
      <c r="B79" s="24"/>
      <c r="C79" s="24"/>
      <c r="D79" s="25" t="s">
        <v>120</v>
      </c>
      <c r="E79" s="34">
        <f>E63+E68+E75</f>
        <v>510766092.89999998</v>
      </c>
      <c r="F79" s="34">
        <f>F63+F68+F75</f>
        <v>536780023.46999997</v>
      </c>
    </row>
    <row r="80" spans="1:6">
      <c r="A80" s="41"/>
      <c r="B80" s="24"/>
      <c r="C80" s="24"/>
      <c r="D80" s="24"/>
      <c r="E80" s="24"/>
      <c r="F80" s="24"/>
    </row>
    <row r="81" spans="1:6">
      <c r="A81" s="41"/>
      <c r="B81" s="24"/>
      <c r="C81" s="24"/>
      <c r="D81" s="25" t="s">
        <v>121</v>
      </c>
      <c r="E81" s="34">
        <f>E59+E79</f>
        <v>546284429.46000004</v>
      </c>
      <c r="F81" s="34">
        <f>F59+F79</f>
        <v>574063758.94999993</v>
      </c>
    </row>
    <row r="82" spans="1:6">
      <c r="A82" s="42"/>
      <c r="B82" s="43"/>
      <c r="C82" s="43"/>
      <c r="D82" s="43"/>
      <c r="E82" s="43"/>
      <c r="F82" s="43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facturas-cmapas</dc:creator>
  <cp:lastModifiedBy>mmontoyac</cp:lastModifiedBy>
  <cp:lastPrinted>2020-02-13T21:48:54Z</cp:lastPrinted>
  <dcterms:created xsi:type="dcterms:W3CDTF">2019-11-05T16:40:16Z</dcterms:created>
  <dcterms:modified xsi:type="dcterms:W3CDTF">2020-02-13T22:01:00Z</dcterms:modified>
</cp:coreProperties>
</file>