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600" windowHeight="9780"/>
  </bookViews>
  <sheets>
    <sheet name="F2" sheetId="1" r:id="rId1"/>
    <sheet name="Hoja2" sheetId="2" r:id="rId2"/>
    <sheet name="Hoja3" sheetId="3" r:id="rId3"/>
  </sheets>
  <externalReferences>
    <externalReference r:id="rId4"/>
  </externalReferences>
  <definedNames>
    <definedName name="DEUDA_CONT_FIN_01">'F2'!$B$26</definedName>
    <definedName name="DEUDA_CONT_FIN_02">'F2'!$C$26</definedName>
    <definedName name="DEUDA_CONT_FIN_03">'F2'!$D$26</definedName>
    <definedName name="DEUDA_CONT_FIN_04">'F2'!$E$26</definedName>
    <definedName name="DEUDA_CONT_FIN_05">'F2'!$F$26</definedName>
    <definedName name="DEUDA_CONT_FIN_06">'F2'!$G$26</definedName>
    <definedName name="DEUDA_CONT_FIN_07">'F2'!$H$26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2">'F2'!$C$31</definedName>
    <definedName name="VALOR_INS_BCC_FIN_03">'F2'!$D$31</definedName>
    <definedName name="VALOR_INS_BCC_FIN_04">'F2'!$E$31</definedName>
    <definedName name="VALOR_INS_BCC_FIN_05">'F2'!$F$31</definedName>
    <definedName name="VALOR_INS_BCC_FIN_06">'F2'!$G$31</definedName>
    <definedName name="VALOR_INS_BCC_FIN_07">'F2'!$H$31</definedName>
  </definedNames>
  <calcPr calcId="124519"/>
</workbook>
</file>

<file path=xl/calcChain.xml><?xml version="1.0" encoding="utf-8"?>
<calcChain xmlns="http://schemas.openxmlformats.org/spreadsheetml/2006/main">
  <c r="F20" i="1"/>
  <c r="F8"/>
  <c r="F9"/>
  <c r="F41" l="1"/>
  <c r="E41"/>
  <c r="D41"/>
  <c r="C41"/>
  <c r="B41"/>
  <c r="H27"/>
  <c r="G27"/>
  <c r="F27"/>
  <c r="E27"/>
  <c r="D27"/>
  <c r="C27"/>
  <c r="B27"/>
  <c r="H22"/>
  <c r="G22"/>
  <c r="F22"/>
  <c r="E22"/>
  <c r="D22"/>
  <c r="C22"/>
  <c r="B22"/>
  <c r="H20"/>
  <c r="G20"/>
  <c r="E20"/>
  <c r="D20"/>
  <c r="C20"/>
  <c r="B6"/>
  <c r="A4"/>
  <c r="A2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<sst xmlns="http://schemas.openxmlformats.org/spreadsheetml/2006/main" count="43" uniqueCount="41">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</sst>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4" fontId="0" fillId="0" borderId="11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4" fontId="11" fillId="0" borderId="11" xfId="3" applyNumberFormat="1" applyFont="1" applyFill="1" applyBorder="1" applyAlignment="1" applyProtection="1">
      <alignment vertical="top" wrapText="1"/>
      <protection locked="0"/>
    </xf>
    <xf numFmtId="4" fontId="10" fillId="0" borderId="11" xfId="3" applyNumberFormat="1" applyFont="1" applyFill="1" applyBorder="1" applyAlignment="1" applyProtection="1">
      <alignment vertical="top" wrapText="1"/>
      <protection locked="0"/>
    </xf>
    <xf numFmtId="4" fontId="11" fillId="0" borderId="11" xfId="5" applyNumberFormat="1" applyFont="1" applyFill="1" applyBorder="1" applyAlignment="1" applyProtection="1">
      <alignment vertical="top" wrapText="1"/>
      <protection locked="0"/>
    </xf>
    <xf numFmtId="4" fontId="10" fillId="0" borderId="11" xfId="5" applyNumberFormat="1" applyFont="1" applyFill="1" applyBorder="1" applyAlignment="1" applyProtection="1">
      <alignment vertical="top" wrapText="1"/>
      <protection locked="0"/>
    </xf>
    <xf numFmtId="0" fontId="0" fillId="0" borderId="12" xfId="0" applyFill="1" applyBorder="1"/>
    <xf numFmtId="0" fontId="6" fillId="0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7">
    <cellStyle name="Normal" xfId="0" builtinId="0"/>
    <cellStyle name="Normal 2 2" xfId="2"/>
    <cellStyle name="Normal 2 2 2" xfId="1"/>
    <cellStyle name="Normal 2 2 3" xfId="3"/>
    <cellStyle name="Normal 2 2 4" xfId="5"/>
    <cellStyle name="Normal 2 3" xfId="4"/>
    <cellStyle name="Normal 2 4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.1.2\Adm\Presidencia\2019\9%20SEPT%202019%20-%20copia%20-%20copia\0361_LDF_MSAL_AWA_02_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COMITÉ MUNICIPAL DE AGUA POTABLE Y ALCANTARILLADO DE SALAMANCA, GTO.,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7" zoomScale="80" zoomScaleNormal="80" workbookViewId="0">
      <selection activeCell="D25" sqref="D25"/>
    </sheetView>
  </sheetViews>
  <sheetFormatPr baseColWidth="10" defaultRowHeight="0" customHeight="1" zeroHeight="1"/>
  <cols>
    <col min="1" max="1" width="57.28515625" style="2" customWidth="1"/>
    <col min="2" max="2" width="18.42578125" style="2" customWidth="1"/>
    <col min="3" max="3" width="16.85546875" style="2" bestFit="1" customWidth="1"/>
    <col min="4" max="4" width="16" style="2" customWidth="1"/>
    <col min="5" max="5" width="19.5703125" style="2" bestFit="1" customWidth="1"/>
    <col min="6" max="6" width="14.85546875" style="2" bestFit="1" customWidth="1"/>
    <col min="7" max="7" width="17.28515625" style="2" customWidth="1"/>
    <col min="8" max="8" width="19.7109375" style="2" customWidth="1"/>
    <col min="9" max="9" width="0" style="2" hidden="1" customWidth="1"/>
    <col min="10" max="16384" width="11.42578125" style="2"/>
  </cols>
  <sheetData>
    <row r="1" spans="1:9" s="1" customFormat="1" ht="37.5" customHeight="1">
      <c r="A1" s="34" t="s">
        <v>0</v>
      </c>
      <c r="B1" s="34"/>
      <c r="C1" s="34"/>
      <c r="D1" s="34"/>
      <c r="E1" s="34"/>
      <c r="F1" s="34"/>
      <c r="G1" s="34"/>
      <c r="H1" s="34"/>
    </row>
    <row r="2" spans="1:9" ht="15">
      <c r="A2" s="35" t="str">
        <f>ENTE_PUBLICO_A</f>
        <v>COMITÉ MUNICIPAL DE AGUA POTABLE Y ALCANTARILLADO DE SALAMANCA, GTO., Gobierno del Estado de Guanajuato (a)</v>
      </c>
      <c r="B2" s="36"/>
      <c r="C2" s="36"/>
      <c r="D2" s="36"/>
      <c r="E2" s="36"/>
      <c r="F2" s="36"/>
      <c r="G2" s="36"/>
      <c r="H2" s="37"/>
    </row>
    <row r="3" spans="1:9" ht="15">
      <c r="A3" s="38" t="s">
        <v>1</v>
      </c>
      <c r="B3" s="39"/>
      <c r="C3" s="39"/>
      <c r="D3" s="39"/>
      <c r="E3" s="39"/>
      <c r="F3" s="39"/>
      <c r="G3" s="39"/>
      <c r="H3" s="40"/>
    </row>
    <row r="4" spans="1:9" ht="15">
      <c r="A4" s="41" t="str">
        <f>PERIODO_INFORME</f>
        <v>Al 31 de diciembre de 2018 y al 30 de septiembre de 2019 (b)</v>
      </c>
      <c r="B4" s="42"/>
      <c r="C4" s="42"/>
      <c r="D4" s="42"/>
      <c r="E4" s="42"/>
      <c r="F4" s="42"/>
      <c r="G4" s="42"/>
      <c r="H4" s="43"/>
    </row>
    <row r="5" spans="1:9" ht="15">
      <c r="A5" s="44" t="s">
        <v>2</v>
      </c>
      <c r="B5" s="45"/>
      <c r="C5" s="45"/>
      <c r="D5" s="45"/>
      <c r="E5" s="45"/>
      <c r="F5" s="45"/>
      <c r="G5" s="45"/>
      <c r="H5" s="46"/>
    </row>
    <row r="6" spans="1:9" ht="60">
      <c r="A6" s="5" t="s">
        <v>3</v>
      </c>
      <c r="B6" s="6" t="str">
        <f>ULTIMO_SALDO</f>
        <v>Saldo al 31 de diciembre de 2018 (d)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7" t="s">
        <v>9</v>
      </c>
      <c r="I6" s="3"/>
    </row>
    <row r="7" spans="1:9" ht="15">
      <c r="A7" s="8"/>
      <c r="B7" s="8"/>
      <c r="C7" s="8"/>
      <c r="D7" s="8"/>
      <c r="E7" s="8"/>
      <c r="F7" s="8"/>
      <c r="G7" s="8"/>
      <c r="H7" s="8"/>
      <c r="I7" s="3"/>
    </row>
    <row r="8" spans="1:9" ht="15">
      <c r="A8" s="9" t="s">
        <v>10</v>
      </c>
      <c r="B8" s="10">
        <v>9703193.0099999998</v>
      </c>
      <c r="C8" s="10"/>
      <c r="D8" s="28">
        <v>315576.40000000002</v>
      </c>
      <c r="E8" s="11"/>
      <c r="F8" s="30">
        <f>+F9+F13</f>
        <v>8998270.5099999998</v>
      </c>
      <c r="G8" s="11"/>
      <c r="H8" s="11"/>
    </row>
    <row r="9" spans="1:9" ht="14.25" customHeight="1">
      <c r="A9" s="12" t="s">
        <v>11</v>
      </c>
      <c r="B9" s="13"/>
      <c r="C9" s="13"/>
      <c r="D9" s="28">
        <v>315576.40000000002</v>
      </c>
      <c r="E9" s="13"/>
      <c r="F9" s="30">
        <f>+F10+F11+F12</f>
        <v>-704922.5</v>
      </c>
      <c r="G9" s="13"/>
      <c r="H9" s="13"/>
    </row>
    <row r="10" spans="1:9" ht="15">
      <c r="A10" s="15" t="s">
        <v>12</v>
      </c>
      <c r="B10" s="13"/>
      <c r="C10" s="13"/>
      <c r="D10" s="29">
        <v>315576.40000000002</v>
      </c>
      <c r="E10" s="13"/>
      <c r="F10" s="31">
        <v>-704922.5</v>
      </c>
      <c r="G10" s="13"/>
      <c r="H10" s="13"/>
    </row>
    <row r="11" spans="1:9" ht="15">
      <c r="A11" s="15" t="s">
        <v>13</v>
      </c>
      <c r="B11" s="13"/>
      <c r="C11" s="13"/>
      <c r="D11" s="13"/>
      <c r="E11" s="13"/>
      <c r="F11" s="13"/>
      <c r="G11" s="13"/>
      <c r="H11" s="13"/>
    </row>
    <row r="12" spans="1:9" ht="15">
      <c r="A12" s="15" t="s">
        <v>14</v>
      </c>
      <c r="B12" s="13"/>
      <c r="C12" s="13"/>
      <c r="D12" s="13"/>
      <c r="E12" s="13"/>
      <c r="F12" s="13"/>
      <c r="G12" s="13"/>
      <c r="H12" s="13"/>
    </row>
    <row r="13" spans="1:9" ht="15">
      <c r="A13" s="12" t="s">
        <v>15</v>
      </c>
      <c r="B13" s="14">
        <v>9703193.0099999998</v>
      </c>
      <c r="C13" s="14"/>
      <c r="D13" s="13"/>
      <c r="E13" s="13"/>
      <c r="F13" s="14">
        <v>9703193.0099999998</v>
      </c>
      <c r="G13" s="13"/>
      <c r="H13" s="13"/>
    </row>
    <row r="14" spans="1:9" ht="15">
      <c r="A14" s="15" t="s">
        <v>16</v>
      </c>
      <c r="B14" s="14">
        <v>9703193.0099999998</v>
      </c>
      <c r="C14" s="14"/>
      <c r="D14" s="13"/>
      <c r="E14" s="13"/>
      <c r="F14" s="14">
        <v>9703193.0099999998</v>
      </c>
      <c r="G14" s="13"/>
      <c r="H14" s="13"/>
    </row>
    <row r="15" spans="1:9" ht="15">
      <c r="A15" s="15" t="s">
        <v>17</v>
      </c>
      <c r="B15" s="13"/>
      <c r="C15" s="13"/>
      <c r="D15" s="13"/>
      <c r="E15" s="13"/>
      <c r="F15" s="13"/>
      <c r="G15" s="13"/>
      <c r="H15" s="13"/>
    </row>
    <row r="16" spans="1:9" ht="15">
      <c r="A16" s="15" t="s">
        <v>18</v>
      </c>
      <c r="B16" s="13"/>
      <c r="C16" s="13"/>
      <c r="D16" s="13"/>
      <c r="E16" s="13"/>
      <c r="F16" s="13"/>
      <c r="G16" s="13"/>
      <c r="H16" s="13"/>
    </row>
    <row r="17" spans="1:8" ht="15">
      <c r="A17" s="16"/>
      <c r="B17" s="8"/>
      <c r="C17" s="8"/>
      <c r="D17" s="8"/>
      <c r="E17" s="8"/>
      <c r="F17" s="8"/>
      <c r="G17" s="8"/>
      <c r="H17" s="8"/>
    </row>
    <row r="18" spans="1:8" ht="15">
      <c r="A18" s="9" t="s">
        <v>19</v>
      </c>
      <c r="B18" s="13"/>
      <c r="C18" s="32"/>
      <c r="D18" s="17"/>
      <c r="E18" s="17"/>
      <c r="F18" s="11">
        <v>0</v>
      </c>
      <c r="G18" s="17"/>
      <c r="H18" s="17"/>
    </row>
    <row r="19" spans="1:8" ht="15">
      <c r="A19" s="18"/>
      <c r="B19" s="19"/>
      <c r="C19" s="8"/>
      <c r="D19" s="19"/>
      <c r="E19" s="19"/>
      <c r="F19" s="19"/>
      <c r="G19" s="19"/>
      <c r="H19" s="19"/>
    </row>
    <row r="20" spans="1:8" ht="15">
      <c r="A20" s="9" t="s">
        <v>20</v>
      </c>
      <c r="B20" s="10">
        <v>9703193.0099999998</v>
      </c>
      <c r="C20" s="10">
        <f t="shared" ref="C20:H20" si="0">C8+C18</f>
        <v>0</v>
      </c>
      <c r="D20" s="10">
        <f t="shared" si="0"/>
        <v>315576.40000000002</v>
      </c>
      <c r="E20" s="11">
        <f t="shared" si="0"/>
        <v>0</v>
      </c>
      <c r="F20" s="10">
        <f>F8+F18</f>
        <v>8998270.5099999998</v>
      </c>
      <c r="G20" s="11">
        <f t="shared" si="0"/>
        <v>0</v>
      </c>
      <c r="H20" s="11">
        <f t="shared" si="0"/>
        <v>0</v>
      </c>
    </row>
    <row r="21" spans="1:8" ht="15">
      <c r="A21" s="16"/>
      <c r="B21" s="16"/>
      <c r="C21" s="16"/>
      <c r="D21" s="16"/>
      <c r="E21" s="16"/>
      <c r="F21" s="16"/>
      <c r="G21" s="16"/>
      <c r="H21" s="16"/>
    </row>
    <row r="22" spans="1:8" ht="17.25">
      <c r="A22" s="9" t="s">
        <v>38</v>
      </c>
      <c r="B22" s="11">
        <f>SUM(B23:DEUDA_CONT_FIN_01)</f>
        <v>0</v>
      </c>
      <c r="C22" s="11">
        <f>SUM(C23:DEUDA_CONT_FIN_02)</f>
        <v>0</v>
      </c>
      <c r="D22" s="11">
        <f>SUM(D23:DEUDA_CONT_FIN_03)</f>
        <v>0</v>
      </c>
      <c r="E22" s="11">
        <f>SUM(E23:DEUDA_CONT_FIN_04)</f>
        <v>0</v>
      </c>
      <c r="F22" s="11">
        <f>SUM(F23:DEUDA_CONT_FIN_05)</f>
        <v>0</v>
      </c>
      <c r="G22" s="11">
        <f>SUM(G23:DEUDA_CONT_FIN_06)</f>
        <v>0</v>
      </c>
      <c r="H22" s="11">
        <f>SUM(H23:DEUDA_CONT_FIN_07)</f>
        <v>0</v>
      </c>
    </row>
    <row r="23" spans="1:8" s="4" customFormat="1" ht="15">
      <c r="A23" s="20" t="s">
        <v>21</v>
      </c>
      <c r="B23" s="13"/>
      <c r="C23" s="13"/>
      <c r="D23" s="13"/>
      <c r="E23" s="13"/>
      <c r="F23" s="13"/>
      <c r="G23" s="13"/>
      <c r="H23" s="13"/>
    </row>
    <row r="24" spans="1:8" s="4" customFormat="1" ht="15">
      <c r="A24" s="20" t="s">
        <v>22</v>
      </c>
      <c r="B24" s="13"/>
      <c r="C24" s="13"/>
      <c r="D24" s="13"/>
      <c r="E24" s="13"/>
      <c r="F24" s="13"/>
      <c r="G24" s="13"/>
      <c r="H24" s="13"/>
    </row>
    <row r="25" spans="1:8" s="4" customFormat="1" ht="15">
      <c r="A25" s="20" t="s">
        <v>23</v>
      </c>
      <c r="B25" s="13"/>
      <c r="C25" s="13"/>
      <c r="D25" s="13"/>
      <c r="E25" s="13"/>
      <c r="F25" s="13"/>
      <c r="G25" s="13"/>
      <c r="H25" s="13"/>
    </row>
    <row r="26" spans="1:8" ht="15">
      <c r="A26" s="21" t="s">
        <v>24</v>
      </c>
      <c r="B26" s="16"/>
      <c r="C26" s="16"/>
      <c r="D26" s="16"/>
      <c r="E26" s="16"/>
      <c r="F26" s="16"/>
      <c r="G26" s="16"/>
      <c r="H26" s="16"/>
    </row>
    <row r="27" spans="1:8" ht="17.25">
      <c r="A27" s="9" t="s">
        <v>39</v>
      </c>
      <c r="B27" s="11">
        <f>SUM(B28:VALOR_INS_BCC_FIN_01)</f>
        <v>0</v>
      </c>
      <c r="C27" s="11">
        <f>SUM(C28:VALOR_INS_BCC_FIN_02)</f>
        <v>0</v>
      </c>
      <c r="D27" s="11">
        <f>SUM(D28:VALOR_INS_BCC_FIN_03)</f>
        <v>0</v>
      </c>
      <c r="E27" s="11">
        <f>SUM(E28:VALOR_INS_BCC_FIN_04)</f>
        <v>0</v>
      </c>
      <c r="F27" s="11">
        <f>SUM(F28:VALOR_INS_BCC_FIN_05)</f>
        <v>0</v>
      </c>
      <c r="G27" s="11">
        <f>SUM(G28:VALOR_INS_BCC_FIN_06)</f>
        <v>0</v>
      </c>
      <c r="H27" s="11">
        <f>SUM(H28:VALOR_INS_BCC_FIN_07)</f>
        <v>0</v>
      </c>
    </row>
    <row r="28" spans="1:8" s="4" customFormat="1" ht="15">
      <c r="A28" s="20" t="s">
        <v>25</v>
      </c>
      <c r="B28" s="13"/>
      <c r="C28" s="13"/>
      <c r="D28" s="13"/>
      <c r="E28" s="13"/>
      <c r="F28" s="13"/>
      <c r="G28" s="13"/>
      <c r="H28" s="13"/>
    </row>
    <row r="29" spans="1:8" s="4" customFormat="1" ht="15">
      <c r="A29" s="20" t="s">
        <v>26</v>
      </c>
      <c r="B29" s="13"/>
      <c r="C29" s="13"/>
      <c r="D29" s="13"/>
      <c r="E29" s="13"/>
      <c r="F29" s="13"/>
      <c r="G29" s="13"/>
      <c r="H29" s="13"/>
    </row>
    <row r="30" spans="1:8" s="4" customFormat="1" ht="15">
      <c r="A30" s="20" t="s">
        <v>27</v>
      </c>
      <c r="B30" s="13"/>
      <c r="C30" s="13"/>
      <c r="D30" s="13"/>
      <c r="E30" s="13"/>
      <c r="F30" s="13"/>
      <c r="G30" s="13"/>
      <c r="H30" s="13"/>
    </row>
    <row r="31" spans="1:8" ht="15">
      <c r="A31" s="22" t="s">
        <v>24</v>
      </c>
      <c r="B31" s="23"/>
      <c r="C31" s="23"/>
      <c r="D31" s="23"/>
      <c r="E31" s="23"/>
      <c r="F31" s="23"/>
      <c r="G31" s="23"/>
      <c r="H31" s="23"/>
    </row>
    <row r="32" spans="1:8" ht="15">
      <c r="A32" s="24"/>
      <c r="B32"/>
      <c r="C32"/>
      <c r="D32"/>
      <c r="E32"/>
      <c r="F32"/>
      <c r="G32"/>
      <c r="H32"/>
    </row>
    <row r="33" spans="1:8" ht="12.75" customHeight="1">
      <c r="A33" s="33" t="s">
        <v>40</v>
      </c>
      <c r="B33" s="33"/>
      <c r="C33" s="33"/>
      <c r="D33" s="33"/>
      <c r="E33" s="33"/>
      <c r="F33" s="33"/>
      <c r="G33" s="33"/>
      <c r="H33" s="33"/>
    </row>
    <row r="34" spans="1:8" ht="12.75">
      <c r="A34" s="33"/>
      <c r="B34" s="33"/>
      <c r="C34" s="33"/>
      <c r="D34" s="33"/>
      <c r="E34" s="33"/>
      <c r="F34" s="33"/>
      <c r="G34" s="33"/>
      <c r="H34" s="33"/>
    </row>
    <row r="35" spans="1:8" ht="12.75">
      <c r="A35" s="33"/>
      <c r="B35" s="33"/>
      <c r="C35" s="33"/>
      <c r="D35" s="33"/>
      <c r="E35" s="33"/>
      <c r="F35" s="33"/>
      <c r="G35" s="33"/>
      <c r="H35" s="33"/>
    </row>
    <row r="36" spans="1:8" ht="12.75">
      <c r="A36" s="33"/>
      <c r="B36" s="33"/>
      <c r="C36" s="33"/>
      <c r="D36" s="33"/>
      <c r="E36" s="33"/>
      <c r="F36" s="33"/>
      <c r="G36" s="33"/>
      <c r="H36" s="33"/>
    </row>
    <row r="37" spans="1:8" ht="12.75">
      <c r="A37" s="33"/>
      <c r="B37" s="33"/>
      <c r="C37" s="33"/>
      <c r="D37" s="33"/>
      <c r="E37" s="33"/>
      <c r="F37" s="33"/>
      <c r="G37" s="33"/>
      <c r="H37" s="33"/>
    </row>
    <row r="38" spans="1:8" ht="15">
      <c r="A38" s="24"/>
      <c r="B38"/>
      <c r="C38"/>
      <c r="D38"/>
      <c r="E38"/>
      <c r="F38"/>
      <c r="G38"/>
      <c r="H38"/>
    </row>
    <row r="39" spans="1:8" ht="30">
      <c r="A39" s="5" t="s">
        <v>28</v>
      </c>
      <c r="B39" s="5" t="s">
        <v>29</v>
      </c>
      <c r="C39" s="5" t="s">
        <v>30</v>
      </c>
      <c r="D39" s="5" t="s">
        <v>31</v>
      </c>
      <c r="E39" s="5" t="s">
        <v>32</v>
      </c>
      <c r="F39" s="7" t="s">
        <v>33</v>
      </c>
      <c r="G39"/>
      <c r="H39"/>
    </row>
    <row r="40" spans="1:8" ht="15">
      <c r="A40" s="18"/>
      <c r="B40" s="19"/>
      <c r="C40" s="19"/>
      <c r="D40" s="19"/>
      <c r="E40" s="19"/>
      <c r="F40" s="19"/>
      <c r="G40"/>
      <c r="H40"/>
    </row>
    <row r="41" spans="1:8" ht="15">
      <c r="A41" s="9" t="s">
        <v>34</v>
      </c>
      <c r="B41" s="11">
        <f>SUM(B42:OB_CORTO_PLAZO_FIN_01)</f>
        <v>0</v>
      </c>
      <c r="C41" s="11">
        <f>SUM(C42:OB_CORTO_PLAZO_FIN_02)</f>
        <v>0</v>
      </c>
      <c r="D41" s="11">
        <f>SUM(D42:OB_CORTO_PLAZO_FIN_03)</f>
        <v>0</v>
      </c>
      <c r="E41" s="11">
        <f>SUM(E42:OB_CORTO_PLAZO_FIN_04)</f>
        <v>0</v>
      </c>
      <c r="F41" s="11">
        <f>SUM(F42:OB_CORTO_PLAZO_FIN_05)</f>
        <v>0</v>
      </c>
      <c r="G41"/>
      <c r="H41"/>
    </row>
    <row r="42" spans="1:8" s="4" customFormat="1" ht="15">
      <c r="A42" s="20" t="s">
        <v>35</v>
      </c>
      <c r="B42" s="13"/>
      <c r="C42" s="13"/>
      <c r="D42" s="13"/>
      <c r="E42" s="13"/>
      <c r="F42" s="13"/>
      <c r="G42" s="25"/>
      <c r="H42" s="25"/>
    </row>
    <row r="43" spans="1:8" s="4" customFormat="1" ht="15">
      <c r="A43" s="20" t="s">
        <v>36</v>
      </c>
      <c r="B43" s="13"/>
      <c r="C43" s="13"/>
      <c r="D43" s="13"/>
      <c r="E43" s="13"/>
      <c r="F43" s="13"/>
      <c r="G43" s="25"/>
      <c r="H43" s="25"/>
    </row>
    <row r="44" spans="1:8" s="4" customFormat="1" ht="15">
      <c r="A44" s="20" t="s">
        <v>37</v>
      </c>
      <c r="B44" s="13"/>
      <c r="C44" s="13"/>
      <c r="D44" s="13"/>
      <c r="E44" s="13"/>
      <c r="F44" s="13"/>
      <c r="G44" s="25"/>
      <c r="H44" s="25"/>
    </row>
    <row r="45" spans="1:8" ht="15">
      <c r="A45" s="26" t="s">
        <v>24</v>
      </c>
      <c r="B45" s="27"/>
      <c r="C45" s="27"/>
      <c r="D45" s="27"/>
      <c r="E45" s="27"/>
      <c r="F45" s="27"/>
      <c r="G45"/>
      <c r="H45"/>
    </row>
    <row r="46" spans="1:8" ht="15">
      <c r="A46"/>
      <c r="B46"/>
      <c r="C46"/>
      <c r="D46"/>
      <c r="E46"/>
      <c r="F46"/>
      <c r="G46"/>
      <c r="H46"/>
    </row>
    <row r="47" spans="1:8" ht="15">
      <c r="A47"/>
      <c r="B47"/>
      <c r="C47"/>
      <c r="D47"/>
      <c r="E47"/>
      <c r="F47"/>
      <c r="G47"/>
      <c r="H4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19:H30 C18:H18 B8:H17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rintOptions gridLines="1"/>
  <pageMargins left="0.51181102362204722" right="0.51181102362204722" top="0.35433070866141736" bottom="0.35433070866141736" header="0.31496062992125984" footer="0.31496062992125984"/>
  <pageSetup paperSize="5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19</vt:i4>
      </vt:variant>
    </vt:vector>
  </HeadingPairs>
  <TitlesOfParts>
    <vt:vector size="22" baseType="lpstr">
      <vt:lpstr>F2</vt:lpstr>
      <vt:lpstr>Hoja2</vt:lpstr>
      <vt:lpstr>Hoja3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revfact</dc:creator>
  <cp:lastModifiedBy>facturas-cmapas</cp:lastModifiedBy>
  <cp:lastPrinted>2019-05-15T14:08:20Z</cp:lastPrinted>
  <dcterms:created xsi:type="dcterms:W3CDTF">2019-05-14T20:47:31Z</dcterms:created>
  <dcterms:modified xsi:type="dcterms:W3CDTF">2019-10-30T20:40:23Z</dcterms:modified>
</cp:coreProperties>
</file>