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24519"/>
</workbook>
</file>

<file path=xl/calcChain.xml><?xml version="1.0" encoding="utf-8"?>
<calcChain xmlns="http://schemas.openxmlformats.org/spreadsheetml/2006/main">
  <c r="F41" i="1"/>
  <c r="E41"/>
  <c r="D41"/>
  <c r="C41"/>
  <c r="B41"/>
  <c r="E20"/>
  <c r="H13"/>
  <c r="H8" s="1"/>
  <c r="H20" s="1"/>
  <c r="G13"/>
  <c r="F13"/>
  <c r="E13"/>
  <c r="D13"/>
  <c r="D8" s="1"/>
  <c r="D20" s="1"/>
  <c r="C13"/>
  <c r="B13"/>
  <c r="H9"/>
  <c r="G9"/>
  <c r="G8" s="1"/>
  <c r="G20" s="1"/>
  <c r="F9"/>
  <c r="E9"/>
  <c r="D9"/>
  <c r="C9"/>
  <c r="C8" s="1"/>
  <c r="C20" s="1"/>
  <c r="B9"/>
  <c r="F8"/>
  <c r="F20" s="1"/>
  <c r="E8"/>
  <c r="B8"/>
  <c r="B20" s="1"/>
  <c r="B6"/>
  <c r="A4"/>
  <c r="A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<sst xmlns="http://schemas.openxmlformats.org/spreadsheetml/2006/main" count="43" uniqueCount="41">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</sst>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B14" sqref="B14"/>
    </sheetView>
  </sheetViews>
  <sheetFormatPr baseColWidth="10" defaultColWidth="0" defaultRowHeight="15" customHeight="1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4"/>
      <c r="G2" s="4"/>
      <c r="H2" s="5"/>
    </row>
    <row r="3" spans="1:9">
      <c r="A3" s="6" t="s">
        <v>1</v>
      </c>
      <c r="B3" s="7"/>
      <c r="C3" s="7"/>
      <c r="D3" s="7"/>
      <c r="E3" s="7"/>
      <c r="F3" s="7"/>
      <c r="G3" s="7"/>
      <c r="H3" s="8"/>
    </row>
    <row r="4" spans="1:9">
      <c r="A4" s="9" t="str">
        <f>PERIODO_INFORME</f>
        <v>Al 31 de diciembre de 2016 y al 31 de diciembre de 2017 (b)</v>
      </c>
      <c r="B4" s="10"/>
      <c r="C4" s="10"/>
      <c r="D4" s="10"/>
      <c r="E4" s="10"/>
      <c r="F4" s="10"/>
      <c r="G4" s="10"/>
      <c r="H4" s="11"/>
    </row>
    <row r="5" spans="1:9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tr">
        <f>ULTIMO_SALDO</f>
        <v>Saldo al 31 de diciembre de 2016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>
      <c r="A7" s="19"/>
      <c r="B7" s="19"/>
      <c r="C7" s="19"/>
      <c r="D7" s="19"/>
      <c r="E7" s="19"/>
      <c r="F7" s="19"/>
      <c r="G7" s="19"/>
      <c r="H7" s="19"/>
      <c r="I7" s="18"/>
    </row>
    <row r="8" spans="1:9">
      <c r="A8" s="20" t="s">
        <v>10</v>
      </c>
      <c r="B8" s="21">
        <f>B9+B13</f>
        <v>21695344.670000002</v>
      </c>
      <c r="C8" s="21">
        <f t="shared" ref="C8:H8" si="0">C9+C13</f>
        <v>0</v>
      </c>
      <c r="D8" s="21">
        <f t="shared" si="0"/>
        <v>1988690</v>
      </c>
      <c r="E8" s="21">
        <f t="shared" si="0"/>
        <v>0</v>
      </c>
      <c r="F8" s="21">
        <f t="shared" si="0"/>
        <v>19706654.670000002</v>
      </c>
      <c r="G8" s="21">
        <f t="shared" si="0"/>
        <v>1636345.17</v>
      </c>
      <c r="H8" s="21">
        <f t="shared" si="0"/>
        <v>0</v>
      </c>
    </row>
    <row r="9" spans="1:9">
      <c r="A9" s="22" t="s">
        <v>11</v>
      </c>
      <c r="B9" s="23">
        <f>B10+B11+B12</f>
        <v>2169480</v>
      </c>
      <c r="C9" s="23">
        <f t="shared" ref="C9:H9" si="1">C10+C11+C12</f>
        <v>0</v>
      </c>
      <c r="D9" s="23">
        <f t="shared" si="1"/>
        <v>1988690</v>
      </c>
      <c r="E9" s="23">
        <f t="shared" si="1"/>
        <v>0</v>
      </c>
      <c r="F9" s="23">
        <f t="shared" si="1"/>
        <v>180790</v>
      </c>
      <c r="G9" s="23">
        <f t="shared" si="1"/>
        <v>1636345.17</v>
      </c>
      <c r="H9" s="23">
        <f t="shared" si="1"/>
        <v>0</v>
      </c>
    </row>
    <row r="10" spans="1:9">
      <c r="A10" s="24" t="s">
        <v>12</v>
      </c>
      <c r="B10" s="23">
        <v>2169480</v>
      </c>
      <c r="C10" s="23"/>
      <c r="D10" s="23">
        <v>1988690</v>
      </c>
      <c r="E10" s="23"/>
      <c r="F10" s="23">
        <v>180790</v>
      </c>
      <c r="G10" s="23">
        <v>1636345.17</v>
      </c>
      <c r="H10" s="23"/>
    </row>
    <row r="11" spans="1:9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>
      <c r="A13" s="22" t="s">
        <v>15</v>
      </c>
      <c r="B13" s="23">
        <f>B14+B15+B16</f>
        <v>19525864.670000002</v>
      </c>
      <c r="C13" s="23">
        <f t="shared" ref="C13:H13" si="2">C14+C15+C16</f>
        <v>0</v>
      </c>
      <c r="D13" s="23">
        <f t="shared" si="2"/>
        <v>0</v>
      </c>
      <c r="E13" s="23">
        <f t="shared" si="2"/>
        <v>0</v>
      </c>
      <c r="F13" s="23">
        <f t="shared" si="2"/>
        <v>19525864.670000002</v>
      </c>
      <c r="G13" s="23">
        <f t="shared" si="2"/>
        <v>0</v>
      </c>
      <c r="H13" s="23">
        <f t="shared" si="2"/>
        <v>0</v>
      </c>
    </row>
    <row r="14" spans="1:9">
      <c r="A14" s="24" t="s">
        <v>16</v>
      </c>
      <c r="B14" s="23">
        <v>19525864.670000002</v>
      </c>
      <c r="C14" s="23">
        <v>0</v>
      </c>
      <c r="D14" s="23"/>
      <c r="E14" s="23"/>
      <c r="F14" s="23">
        <v>19525864.670000002</v>
      </c>
      <c r="G14" s="23"/>
      <c r="H14" s="23"/>
    </row>
    <row r="15" spans="1:9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>
      <c r="A17" s="25"/>
      <c r="B17" s="19"/>
      <c r="C17" s="19"/>
      <c r="D17" s="19"/>
      <c r="E17" s="19"/>
      <c r="F17" s="19"/>
      <c r="G17" s="19"/>
      <c r="H17" s="19"/>
    </row>
    <row r="18" spans="1:8">
      <c r="A18" s="20" t="s">
        <v>19</v>
      </c>
      <c r="B18" s="21">
        <v>0</v>
      </c>
      <c r="C18" s="26"/>
      <c r="D18" s="26"/>
      <c r="E18" s="26"/>
      <c r="F18" s="21">
        <v>0</v>
      </c>
      <c r="G18" s="26"/>
      <c r="H18" s="26"/>
    </row>
    <row r="19" spans="1:8">
      <c r="A19" s="27"/>
      <c r="B19" s="28"/>
      <c r="C19" s="28"/>
      <c r="D19" s="28"/>
      <c r="E19" s="28"/>
      <c r="F19" s="28"/>
      <c r="G19" s="28"/>
      <c r="H19" s="28"/>
    </row>
    <row r="20" spans="1:8">
      <c r="A20" s="20" t="s">
        <v>20</v>
      </c>
      <c r="B20" s="21">
        <f>B8+B18</f>
        <v>21695344.670000002</v>
      </c>
      <c r="C20" s="21">
        <f t="shared" ref="C20:H20" si="3">C8+C18</f>
        <v>0</v>
      </c>
      <c r="D20" s="21">
        <f t="shared" si="3"/>
        <v>1988690</v>
      </c>
      <c r="E20" s="21">
        <f t="shared" si="3"/>
        <v>0</v>
      </c>
      <c r="F20" s="21">
        <f t="shared" si="3"/>
        <v>19706654.670000002</v>
      </c>
      <c r="G20" s="21">
        <f t="shared" si="3"/>
        <v>1636345.17</v>
      </c>
      <c r="H20" s="21">
        <f t="shared" si="3"/>
        <v>0</v>
      </c>
    </row>
    <row r="21" spans="1:8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38</v>
      </c>
      <c r="B22" s="21"/>
      <c r="C22" s="21"/>
      <c r="D22" s="21"/>
      <c r="E22" s="21"/>
      <c r="F22" s="21"/>
      <c r="G22" s="21"/>
      <c r="H22" s="21"/>
    </row>
    <row r="23" spans="1:8" s="30" customFormat="1">
      <c r="A23" s="29" t="s">
        <v>21</v>
      </c>
      <c r="B23" s="23"/>
      <c r="C23" s="23"/>
      <c r="D23" s="23"/>
      <c r="E23" s="23"/>
      <c r="F23" s="23"/>
      <c r="G23" s="23"/>
      <c r="H23" s="23"/>
    </row>
    <row r="24" spans="1:8" s="30" customFormat="1">
      <c r="A24" s="29" t="s">
        <v>22</v>
      </c>
      <c r="B24" s="23"/>
      <c r="C24" s="23"/>
      <c r="D24" s="23"/>
      <c r="E24" s="23"/>
      <c r="F24" s="23"/>
      <c r="G24" s="23"/>
      <c r="H24" s="23"/>
    </row>
    <row r="25" spans="1:8" s="30" customFormat="1">
      <c r="A25" s="29" t="s">
        <v>23</v>
      </c>
      <c r="B25" s="23"/>
      <c r="C25" s="23"/>
      <c r="D25" s="23"/>
      <c r="E25" s="23"/>
      <c r="F25" s="23"/>
      <c r="G25" s="23"/>
      <c r="H25" s="23"/>
    </row>
    <row r="26" spans="1:8">
      <c r="A26" s="31" t="s">
        <v>24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39</v>
      </c>
      <c r="B27" s="21"/>
      <c r="C27" s="21"/>
      <c r="D27" s="21"/>
      <c r="E27" s="21"/>
      <c r="F27" s="21"/>
      <c r="G27" s="21"/>
      <c r="H27" s="21"/>
    </row>
    <row r="28" spans="1:8" s="30" customFormat="1">
      <c r="A28" s="29" t="s">
        <v>25</v>
      </c>
      <c r="B28" s="23"/>
      <c r="C28" s="23"/>
      <c r="D28" s="23"/>
      <c r="E28" s="23"/>
      <c r="F28" s="23"/>
      <c r="G28" s="23"/>
      <c r="H28" s="23"/>
    </row>
    <row r="29" spans="1:8" s="30" customFormat="1">
      <c r="A29" s="29" t="s">
        <v>26</v>
      </c>
      <c r="B29" s="23"/>
      <c r="C29" s="23"/>
      <c r="D29" s="23"/>
      <c r="E29" s="23"/>
      <c r="F29" s="23"/>
      <c r="G29" s="23"/>
      <c r="H29" s="23"/>
    </row>
    <row r="30" spans="1:8" s="30" customFormat="1">
      <c r="A30" s="29" t="s">
        <v>27</v>
      </c>
      <c r="B30" s="23"/>
      <c r="C30" s="23"/>
      <c r="D30" s="23"/>
      <c r="E30" s="23"/>
      <c r="F30" s="23"/>
      <c r="G30" s="23"/>
      <c r="H30" s="23"/>
    </row>
    <row r="31" spans="1:8">
      <c r="A31" s="32" t="s">
        <v>24</v>
      </c>
      <c r="B31" s="33"/>
      <c r="C31" s="33"/>
      <c r="D31" s="33"/>
      <c r="E31" s="33"/>
      <c r="F31" s="33"/>
      <c r="G31" s="33"/>
      <c r="H31" s="33"/>
    </row>
    <row r="32" spans="1:8">
      <c r="A32" s="2"/>
    </row>
    <row r="33" spans="1:8" ht="15" customHeight="1">
      <c r="A33" s="34" t="s">
        <v>40</v>
      </c>
      <c r="B33" s="34"/>
      <c r="C33" s="34"/>
      <c r="D33" s="34"/>
      <c r="E33" s="34"/>
      <c r="F33" s="34"/>
      <c r="G33" s="34"/>
      <c r="H33" s="34"/>
    </row>
    <row r="34" spans="1:8" ht="15" customHeight="1">
      <c r="A34" s="34"/>
      <c r="B34" s="34"/>
      <c r="C34" s="34"/>
      <c r="D34" s="34"/>
      <c r="E34" s="34"/>
      <c r="F34" s="34"/>
      <c r="G34" s="34"/>
      <c r="H34" s="34"/>
    </row>
    <row r="35" spans="1:8" ht="15" customHeight="1">
      <c r="A35" s="34"/>
      <c r="B35" s="34"/>
      <c r="C35" s="34"/>
      <c r="D35" s="34"/>
      <c r="E35" s="34"/>
      <c r="F35" s="34"/>
      <c r="G35" s="34"/>
      <c r="H35" s="34"/>
    </row>
    <row r="36" spans="1:8" ht="15" customHeight="1">
      <c r="A36" s="34"/>
      <c r="B36" s="34"/>
      <c r="C36" s="34"/>
      <c r="D36" s="34"/>
      <c r="E36" s="34"/>
      <c r="F36" s="34"/>
      <c r="G36" s="34"/>
      <c r="H36" s="34"/>
    </row>
    <row r="37" spans="1:8" ht="15" customHeight="1">
      <c r="A37" s="34"/>
      <c r="B37" s="34"/>
      <c r="C37" s="34"/>
      <c r="D37" s="34"/>
      <c r="E37" s="34"/>
      <c r="F37" s="34"/>
      <c r="G37" s="34"/>
      <c r="H37" s="34"/>
    </row>
    <row r="38" spans="1:8">
      <c r="A38" s="2"/>
    </row>
    <row r="39" spans="1:8" ht="30">
      <c r="A39" s="15" t="s">
        <v>28</v>
      </c>
      <c r="B39" s="15" t="s">
        <v>29</v>
      </c>
      <c r="C39" s="15" t="s">
        <v>30</v>
      </c>
      <c r="D39" s="15" t="s">
        <v>31</v>
      </c>
      <c r="E39" s="15" t="s">
        <v>32</v>
      </c>
      <c r="F39" s="17" t="s">
        <v>33</v>
      </c>
    </row>
    <row r="40" spans="1:8">
      <c r="A40" s="27"/>
      <c r="B40" s="28"/>
      <c r="C40" s="28"/>
      <c r="D40" s="28"/>
      <c r="E40" s="28"/>
      <c r="F40" s="28"/>
    </row>
    <row r="41" spans="1:8">
      <c r="A41" s="20" t="s">
        <v>34</v>
      </c>
      <c r="B41" s="35">
        <f>SUM(B42:OB_CORTO_PLAZO_FIN_01)</f>
        <v>3</v>
      </c>
      <c r="C41" s="35">
        <f>SUM(C42:OB_CORTO_PLAZO_FIN_02)</f>
        <v>3</v>
      </c>
      <c r="D41" s="35">
        <f>SUM(D42:OB_CORTO_PLAZO_FIN_03)</f>
        <v>3</v>
      </c>
      <c r="E41" s="35">
        <f>SUM(E42:OB_CORTO_PLAZO_FIN_04)</f>
        <v>3</v>
      </c>
      <c r="F41" s="35">
        <f>SUM(F42:OB_CORTO_PLAZO_FIN_05)</f>
        <v>3</v>
      </c>
    </row>
    <row r="42" spans="1:8" s="30" customFormat="1">
      <c r="A42" s="29" t="s">
        <v>35</v>
      </c>
      <c r="B42" s="36">
        <v>1</v>
      </c>
      <c r="C42" s="36">
        <v>1</v>
      </c>
      <c r="D42" s="36">
        <v>1</v>
      </c>
      <c r="E42" s="36">
        <v>1</v>
      </c>
      <c r="F42" s="36">
        <v>1</v>
      </c>
    </row>
    <row r="43" spans="1:8" s="30" customFormat="1">
      <c r="A43" s="29" t="s">
        <v>36</v>
      </c>
      <c r="B43" s="36">
        <v>1</v>
      </c>
      <c r="C43" s="36">
        <v>1</v>
      </c>
      <c r="D43" s="36">
        <v>1</v>
      </c>
      <c r="E43" s="36">
        <v>1</v>
      </c>
      <c r="F43" s="36">
        <v>1</v>
      </c>
    </row>
    <row r="44" spans="1:8" s="30" customFormat="1">
      <c r="A44" s="29" t="s">
        <v>37</v>
      </c>
      <c r="B44" s="36">
        <v>1</v>
      </c>
      <c r="C44" s="36">
        <v>1</v>
      </c>
      <c r="D44" s="36">
        <v>1</v>
      </c>
      <c r="E44" s="36">
        <v>1</v>
      </c>
      <c r="F44" s="36">
        <v>1</v>
      </c>
    </row>
    <row r="45" spans="1:8">
      <c r="A45" s="37" t="s">
        <v>24</v>
      </c>
      <c r="B45" s="38"/>
      <c r="C45" s="38"/>
      <c r="D45" s="38"/>
      <c r="E45" s="38"/>
      <c r="F45" s="38"/>
    </row>
    <row r="46" spans="1:8"/>
    <row r="47" spans="1:8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51181102362204722" right="0.51181102362204722" top="0.74803149606299213" bottom="0.74803149606299213" header="0.31496062992125984" footer="0.31496062992125984"/>
  <pageSetup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2019-11-05T18:11:41Z</cp:lastPrinted>
  <dcterms:created xsi:type="dcterms:W3CDTF">2019-11-05T16:44:16Z</dcterms:created>
  <dcterms:modified xsi:type="dcterms:W3CDTF">2020-02-13T22:00:56Z</dcterms:modified>
</cp:coreProperties>
</file>