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LEY DE DISCIPLINA FINANCIERA\"/>
    </mc:Choice>
  </mc:AlternateContent>
  <xr:revisionPtr revIDLastSave="0" documentId="13_ncr:1_{D021056E-C491-498B-9853-0094E92AB83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APP_FIN_04">Hoja2!$E$13</definedName>
    <definedName name="APP_FIN_06">Hoja2!$G$13</definedName>
    <definedName name="APP_FIN_07">Hoja2!$H$13</definedName>
    <definedName name="APP_FIN_08">Hoja2!$I$13</definedName>
    <definedName name="APP_FIN_09">Hoja2!$J$13</definedName>
    <definedName name="APP_FIN_10">Hoja2!$K$13</definedName>
    <definedName name="APP_T10">Hoja2!$K$8</definedName>
    <definedName name="APP_T4">Hoja2!$E$8</definedName>
    <definedName name="APP_T6">Hoja2!$G$8</definedName>
    <definedName name="APP_T7">Hoja2!$H$8</definedName>
    <definedName name="APP_T8">Hoja2!$I$8</definedName>
    <definedName name="APP_T9">Hoja2!$J$8</definedName>
    <definedName name="ENTE_PUBLICO_A">'[1]Info General'!$C$7</definedName>
    <definedName name="MONTO1">'[1]Info General'!$D$18</definedName>
    <definedName name="MONTO2">'[1]Info General'!$E$18</definedName>
    <definedName name="OTROS_FIN_04">Hoja2!$E$19</definedName>
    <definedName name="OTROS_FIN_06">Hoja2!$G$19</definedName>
    <definedName name="OTROS_FIN_07">Hoja2!$H$19</definedName>
    <definedName name="OTROS_FIN_08">Hoja2!$I$19</definedName>
    <definedName name="OTROS_FIN_09">Hoja2!$J$19</definedName>
    <definedName name="OTROS_FIN_10">Hoja2!$K$19</definedName>
    <definedName name="OTROS_T10">Hoja2!$K$14</definedName>
    <definedName name="OTROS_T4">Hoja2!$E$14</definedName>
    <definedName name="OTROS_T6">Hoja2!$G$14</definedName>
    <definedName name="OTROS_T7">Hoja2!$H$14</definedName>
    <definedName name="OTROS_T8">Hoja2!$I$14</definedName>
    <definedName name="OTROS_T9">Hoja2!$J$14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K18" i="2"/>
  <c r="K17" i="2"/>
  <c r="K16" i="2"/>
  <c r="K15" i="2"/>
  <c r="K14" i="2" s="1"/>
  <c r="J14" i="2"/>
  <c r="I14" i="2"/>
  <c r="H14" i="2"/>
  <c r="G14" i="2"/>
  <c r="E14" i="2"/>
  <c r="K12" i="2"/>
  <c r="K11" i="2"/>
  <c r="K10" i="2"/>
  <c r="K9" i="2"/>
  <c r="K8" i="2"/>
  <c r="J8" i="2"/>
  <c r="J20" i="2" s="1"/>
  <c r="I8" i="2"/>
  <c r="H8" i="2"/>
  <c r="G8" i="2"/>
  <c r="G20" i="2" s="1"/>
  <c r="E8" i="2"/>
  <c r="E20" i="2" s="1"/>
  <c r="K6" i="2"/>
  <c r="J6" i="2"/>
  <c r="I6" i="2"/>
  <c r="A2" i="2"/>
  <c r="K14" i="1"/>
  <c r="J14" i="1"/>
  <c r="I14" i="1"/>
  <c r="H14" i="1"/>
  <c r="G14" i="1"/>
  <c r="G20" i="1" s="1"/>
  <c r="K8" i="1"/>
  <c r="K20" i="1" s="1"/>
  <c r="J8" i="1"/>
  <c r="I8" i="1"/>
  <c r="H8" i="1"/>
  <c r="G8" i="1"/>
  <c r="E14" i="1"/>
  <c r="E8" i="1"/>
  <c r="K20" i="2" l="1"/>
  <c r="H20" i="1"/>
  <c r="I20" i="1"/>
  <c r="E20" i="1"/>
  <c r="J20" i="1"/>
</calcChain>
</file>

<file path=xl/sharedStrings.xml><?xml version="1.0" encoding="utf-8"?>
<sst xmlns="http://schemas.openxmlformats.org/spreadsheetml/2006/main" count="54" uniqueCount="29">
  <si>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</si>
  <si>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</si>
  <si>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</si>
  <si>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</si>
  <si>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</si>
  <si>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</si>
  <si>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</si>
  <si>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</si>
  <si>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</si>
  <si>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</si>
  <si>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</si>
  <si>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</si>
  <si>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</si>
  <si>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</si>
  <si>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</si>
  <si>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</si>
  <si>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</si>
  <si>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</si>
  <si>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</si>
  <si>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</si>
  <si>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</si>
  <si>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</si>
  <si>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</si>
  <si>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</si>
  <si>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</si>
  <si>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</si>
  <si>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Comité Municipal de Agua Potable y Alcantarillado de Salamanca, Guanajuato.</t>
  </si>
  <si>
    <t>del 01 de Enero al 31 de Diciembre de 2021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</si>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</sst>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AL_AWA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C4176-4FC0-4D6F-AF10-270594C0EB36}">
  <dimension ref="A1:K21"/>
  <sheetViews>
    <sheetView tabSelected="1" workbookViewId="0">
      <selection activeCell="A5" sqref="A5:K5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11" width="11.28515625" bestFit="1" customWidth="1"/>
  </cols>
  <sheetData>
    <row r="1" spans="1:11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2" t="str">
        <f>ENTE_PUBLICO_A</f>
        <v>COMITÉ MUNICIPAL DE AGUA POTABLE Y ALCANTARILLADO DE SALAMANCA, GTO., Gobierno del Estado de Guanajuato (a)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25">
      <c r="A3" s="2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27"/>
    </row>
    <row r="4" spans="1:11" x14ac:dyDescent="0.25">
      <c r="A4" s="2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27"/>
    </row>
    <row r="5" spans="1:11" x14ac:dyDescent="0.25">
      <c r="A5" s="2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27"/>
    </row>
    <row r="6" spans="1:11" ht="180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tr">
        <f>MONTO1</f>
        <v>Monto pagado de la inversión al 30 de marzo de 2022 (k)</v>
      </c>
      <c r="J6" s="17" t="str">
        <f>MONTO2</f>
        <v>Monto pagado de la inversión actualizado al 30 de marzo de 2022 (l)</v>
      </c>
      <c r="K6" s="17" t="str">
        <f>SALDO_PENDIENTE</f>
        <v>Saldo pendiente por pagar de la inversión al 30 de marzo de 2022 (m = g – l)</v>
      </c>
    </row>
    <row r="7" spans="1:1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6" t="s">
        <v>14</v>
      </c>
      <c r="B8" s="16"/>
      <c r="C8" s="16"/>
      <c r="D8" s="16"/>
      <c r="E8" s="37">
        <f>SUM(E9:APP_FIN_04)</f>
        <v>0</v>
      </c>
      <c r="F8" s="16"/>
      <c r="G8" s="37">
        <f>SUM(G9:APP_FIN_06)</f>
        <v>0</v>
      </c>
      <c r="H8" s="37">
        <f>SUM(H9:APP_FIN_07)</f>
        <v>0</v>
      </c>
      <c r="I8" s="37">
        <f>SUM(I9:APP_FIN_08)</f>
        <v>0</v>
      </c>
      <c r="J8" s="37">
        <f>SUM(J9:APP_FIN_09)</f>
        <v>0</v>
      </c>
      <c r="K8" s="37">
        <f>SUM(K9:APP_FIN_10)</f>
        <v>0</v>
      </c>
    </row>
    <row r="9" spans="1:11" x14ac:dyDescent="0.25">
      <c r="A9" s="38" t="s">
        <v>15</v>
      </c>
      <c r="B9" s="39">
        <v>42755</v>
      </c>
      <c r="C9" s="39">
        <v>42755</v>
      </c>
      <c r="D9" s="39">
        <v>42755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f>E9-J9</f>
        <v>0</v>
      </c>
    </row>
    <row r="10" spans="1:11" x14ac:dyDescent="0.25">
      <c r="A10" s="38" t="s">
        <v>16</v>
      </c>
      <c r="B10" s="39">
        <v>42755</v>
      </c>
      <c r="C10" s="39">
        <v>42755</v>
      </c>
      <c r="D10" s="39">
        <v>42755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f t="shared" ref="K10:K12" si="0">E10-J10</f>
        <v>0</v>
      </c>
    </row>
    <row r="11" spans="1:11" x14ac:dyDescent="0.25">
      <c r="A11" s="38" t="s">
        <v>17</v>
      </c>
      <c r="B11" s="39">
        <v>42755</v>
      </c>
      <c r="C11" s="39">
        <v>42755</v>
      </c>
      <c r="D11" s="39">
        <v>42755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f t="shared" si="0"/>
        <v>0</v>
      </c>
    </row>
    <row r="12" spans="1:11" x14ac:dyDescent="0.25">
      <c r="A12" s="38" t="s">
        <v>18</v>
      </c>
      <c r="B12" s="39">
        <v>42755</v>
      </c>
      <c r="C12" s="39">
        <v>42755</v>
      </c>
      <c r="D12" s="39">
        <v>42755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f t="shared" si="0"/>
        <v>0</v>
      </c>
    </row>
    <row r="13" spans="1:11" x14ac:dyDescent="0.25">
      <c r="A13" s="41" t="s">
        <v>19</v>
      </c>
      <c r="B13" s="42"/>
      <c r="C13" s="42"/>
      <c r="D13" s="42"/>
      <c r="E13" s="43"/>
      <c r="F13" s="43"/>
      <c r="G13" s="43"/>
      <c r="H13" s="43"/>
      <c r="I13" s="43"/>
      <c r="J13" s="43"/>
      <c r="K13" s="43"/>
    </row>
    <row r="14" spans="1:11" x14ac:dyDescent="0.25">
      <c r="A14" s="36" t="s">
        <v>20</v>
      </c>
      <c r="B14" s="16"/>
      <c r="C14" s="16"/>
      <c r="D14" s="16"/>
      <c r="E14" s="37">
        <f>SUM(E15:OTROS_FIN_04)</f>
        <v>0</v>
      </c>
      <c r="F14" s="16"/>
      <c r="G14" s="37">
        <f>SUM(G15:OTROS_FIN_06)</f>
        <v>0</v>
      </c>
      <c r="H14" s="37">
        <f>SUM(H15:OTROS_FIN_07)</f>
        <v>0</v>
      </c>
      <c r="I14" s="37">
        <f>SUM(I15:OTROS_FIN_08)</f>
        <v>0</v>
      </c>
      <c r="J14" s="37">
        <f>SUM(J15:OTROS_FIN_09)</f>
        <v>0</v>
      </c>
      <c r="K14" s="37">
        <f>SUM(K15:OTROS_FIN_10)</f>
        <v>0</v>
      </c>
    </row>
    <row r="15" spans="1:11" x14ac:dyDescent="0.25">
      <c r="A15" s="38" t="s">
        <v>21</v>
      </c>
      <c r="B15" s="39">
        <v>42755</v>
      </c>
      <c r="C15" s="39">
        <v>42755</v>
      </c>
      <c r="D15" s="39">
        <v>42755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f>E15-J15</f>
        <v>0</v>
      </c>
    </row>
    <row r="16" spans="1:11" x14ac:dyDescent="0.25">
      <c r="A16" s="38" t="s">
        <v>22</v>
      </c>
      <c r="B16" s="39">
        <v>42755</v>
      </c>
      <c r="C16" s="39">
        <v>42755</v>
      </c>
      <c r="D16" s="39">
        <v>42755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f t="shared" ref="K16:K18" si="1">E16-J16</f>
        <v>0</v>
      </c>
    </row>
    <row r="17" spans="1:11" x14ac:dyDescent="0.25">
      <c r="A17" s="38" t="s">
        <v>23</v>
      </c>
      <c r="B17" s="39">
        <v>42755</v>
      </c>
      <c r="C17" s="39">
        <v>42755</v>
      </c>
      <c r="D17" s="39">
        <v>42755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f t="shared" si="1"/>
        <v>0</v>
      </c>
    </row>
    <row r="18" spans="1:11" x14ac:dyDescent="0.25">
      <c r="A18" s="38" t="s">
        <v>24</v>
      </c>
      <c r="B18" s="39">
        <v>42755</v>
      </c>
      <c r="C18" s="39">
        <v>42755</v>
      </c>
      <c r="D18" s="39">
        <v>42755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f t="shared" si="1"/>
        <v>0</v>
      </c>
    </row>
    <row r="19" spans="1:11" x14ac:dyDescent="0.25">
      <c r="A19" s="41" t="s">
        <v>19</v>
      </c>
      <c r="B19" s="42"/>
      <c r="C19" s="42"/>
      <c r="D19" s="42"/>
      <c r="E19" s="43"/>
      <c r="F19" s="43"/>
      <c r="G19" s="43"/>
      <c r="H19" s="43"/>
      <c r="I19" s="43"/>
      <c r="J19" s="43"/>
      <c r="K19" s="43"/>
    </row>
    <row r="20" spans="1:11" x14ac:dyDescent="0.25">
      <c r="A20" s="36" t="s">
        <v>25</v>
      </c>
      <c r="B20" s="16"/>
      <c r="C20" s="16"/>
      <c r="D20" s="16"/>
      <c r="E20" s="37">
        <f>APP_T4+OTROS_T4</f>
        <v>0</v>
      </c>
      <c r="F20" s="16"/>
      <c r="G20" s="37">
        <f>APP_T6+OTROS_T6</f>
        <v>0</v>
      </c>
      <c r="H20" s="37">
        <f>APP_T7+OTROS_T7</f>
        <v>0</v>
      </c>
      <c r="I20" s="37">
        <f>APP_T8+OTROS_T8</f>
        <v>0</v>
      </c>
      <c r="J20" s="37">
        <f>APP_T9+OTROS_T9</f>
        <v>0</v>
      </c>
      <c r="K20" s="37">
        <f>APP_T10+OTROS_T10</f>
        <v>0</v>
      </c>
    </row>
    <row r="21" spans="1:1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BDA94167-1BB4-4D8E-9E55-0DA0124576EE}">
      <formula1>36526</formula1>
    </dataValidation>
    <dataValidation type="decimal" allowBlank="1" showInputMessage="1" showErrorMessage="1" sqref="E8:K20" xr:uid="{E0753C9C-1484-4CCA-9B15-8EF433A0BF0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C8B8D273-A778-4FDB-9735-88AE8D0D8A8B}"/>
    <dataValidation allowBlank="1" showInputMessage="1" showErrorMessage="1" prompt="Monto pagado de la inversión actualizado al XX de XXXX de 20XN (k)" sqref="J6" xr:uid="{85A9A406-2C3A-43C6-83CF-F6720C4929AD}"/>
    <dataValidation allowBlank="1" showInputMessage="1" showErrorMessage="1" prompt="Monto pagado de la inversión al XX de XXXX de 20XN (k)" sqref="I6" xr:uid="{E1A2F923-0C08-4EE8-A84B-9B69ECFA2D5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Hoja1</vt:lpstr>
      <vt:lpstr>Hoja2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Maria Veronica Montoya Cruz</cp:lastModifiedBy>
  <dcterms:created xsi:type="dcterms:W3CDTF">2018-11-21T17:19:49Z</dcterms:created>
  <dcterms:modified xsi:type="dcterms:W3CDTF">2022-04-28T18:23:01Z</dcterms:modified>
</cp:coreProperties>
</file>