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LEY DE DISCIPLINA FINANCIERA\"/>
    </mc:Choice>
  </mc:AlternateContent>
  <xr:revisionPtr revIDLastSave="0" documentId="13_ncr:1_{17988F7A-DBA9-4740-B6DC-1D89AE37810C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<sst xmlns="http://schemas.openxmlformats.org/spreadsheetml/2006/main" count="243" uniqueCount="168">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</sst>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Protection="1">
      <protection locked="0"/>
    </xf>
    <xf numFmtId="3" fontId="0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889CC47B-9AD4-40C6-9CD4-95D0A4743714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1</xdr:row>
      <xdr:rowOff>127000</xdr:rowOff>
    </xdr:from>
    <xdr:to>
      <xdr:col>0</xdr:col>
      <xdr:colOff>2049780</xdr:colOff>
      <xdr:row>4</xdr:row>
      <xdr:rowOff>71755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7B8C2-16AA-4630-A0C3-0CC15327D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647700"/>
          <a:ext cx="678180" cy="516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1" t="s">
        <v>2</v>
      </c>
      <c r="B1" s="82"/>
      <c r="C1" s="82"/>
      <c r="D1" s="83"/>
    </row>
    <row r="2" spans="1:4" x14ac:dyDescent="0.25">
      <c r="A2" s="84" t="s">
        <v>166</v>
      </c>
      <c r="B2" s="85"/>
      <c r="C2" s="85"/>
      <c r="D2" s="86"/>
    </row>
    <row r="3" spans="1:4" x14ac:dyDescent="0.25">
      <c r="A3" s="57" t="s">
        <v>3</v>
      </c>
      <c r="B3" s="58"/>
      <c r="C3" s="58"/>
      <c r="D3" s="59"/>
    </row>
    <row r="4" spans="1:4" x14ac:dyDescent="0.25">
      <c r="A4" s="87" t="s">
        <v>167</v>
      </c>
      <c r="B4" s="88"/>
      <c r="C4" s="88"/>
      <c r="D4" s="89"/>
    </row>
    <row r="5" spans="1:4" x14ac:dyDescent="0.25">
      <c r="A5" s="60" t="s">
        <v>0</v>
      </c>
      <c r="B5" s="61"/>
      <c r="C5" s="61"/>
      <c r="D5" s="62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266974757.63</v>
      </c>
      <c r="C8" s="6">
        <f>SUM(C9:C11)</f>
        <v>325939086.69999999</v>
      </c>
      <c r="D8" s="6">
        <f>SUM(D9:D11)</f>
        <v>322524627.54999995</v>
      </c>
    </row>
    <row r="9" spans="1:4" x14ac:dyDescent="0.25">
      <c r="A9" s="31" t="s">
        <v>8</v>
      </c>
      <c r="B9" s="79">
        <v>266974757.63</v>
      </c>
      <c r="C9" s="79">
        <v>318501717.05000001</v>
      </c>
      <c r="D9" s="79">
        <v>315087257.89999998</v>
      </c>
    </row>
    <row r="10" spans="1:4" x14ac:dyDescent="0.25">
      <c r="A10" s="31" t="s">
        <v>9</v>
      </c>
      <c r="B10" s="79">
        <v>0</v>
      </c>
      <c r="C10" s="79">
        <v>7437369.6500000004</v>
      </c>
      <c r="D10" s="79">
        <v>7437369.6500000004</v>
      </c>
    </row>
    <row r="11" spans="1:4" x14ac:dyDescent="0.25">
      <c r="A11" s="31" t="s">
        <v>10</v>
      </c>
      <c r="B11" s="80">
        <v>0</v>
      </c>
      <c r="C11" s="80">
        <v>0</v>
      </c>
      <c r="D11" s="80"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266974757.63</v>
      </c>
      <c r="C13" s="6">
        <f>C14+C15</f>
        <v>297588583.25999999</v>
      </c>
      <c r="D13" s="6">
        <f>D14+D15</f>
        <v>291715322.04000002</v>
      </c>
    </row>
    <row r="14" spans="1:4" x14ac:dyDescent="0.25">
      <c r="A14" s="31" t="s">
        <v>12</v>
      </c>
      <c r="B14" s="79">
        <v>266974757.63</v>
      </c>
      <c r="C14" s="79">
        <v>291177057.69999999</v>
      </c>
      <c r="D14" s="79">
        <v>285303796.48000002</v>
      </c>
    </row>
    <row r="15" spans="1:4" x14ac:dyDescent="0.25">
      <c r="A15" s="31" t="s">
        <v>13</v>
      </c>
      <c r="B15" s="79">
        <v>0</v>
      </c>
      <c r="C15" s="79">
        <v>6411525.5599999996</v>
      </c>
      <c r="D15" s="79">
        <v>6411525.5599999996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77932261.390000001</v>
      </c>
      <c r="D17" s="6">
        <f>D18+D19</f>
        <v>77932261.390000001</v>
      </c>
    </row>
    <row r="18" spans="1:4" x14ac:dyDescent="0.25">
      <c r="A18" s="31" t="s">
        <v>15</v>
      </c>
      <c r="B18" s="8">
        <v>0</v>
      </c>
      <c r="C18" s="79">
        <v>77932261.390000001</v>
      </c>
      <c r="D18" s="79">
        <v>77932261.390000001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106282764.83</v>
      </c>
      <c r="D21" s="6">
        <f>D8-D13+D17</f>
        <v>108741566.89999993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106282764.83</v>
      </c>
      <c r="D23" s="6">
        <f>D21-D11</f>
        <v>108741566.89999993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28350503.439999998</v>
      </c>
      <c r="D25" s="6">
        <f>D23-D17</f>
        <v>30809305.509999931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28350503.439999998</v>
      </c>
      <c r="D33" s="2">
        <f>D25+D29</f>
        <v>30809305.509999931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266974757.63</v>
      </c>
      <c r="C48" s="53">
        <f>C9</f>
        <v>318501717.05000001</v>
      </c>
      <c r="D48" s="53">
        <f>D9</f>
        <v>315087257.89999998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266974757.63</v>
      </c>
      <c r="C53" s="25">
        <f>C14</f>
        <v>291177057.69999999</v>
      </c>
      <c r="D53" s="25">
        <f>D14</f>
        <v>285303796.48000002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77932261.390000001</v>
      </c>
      <c r="D55" s="25">
        <f>D18</f>
        <v>77932261.390000001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105256920.74000002</v>
      </c>
      <c r="D57" s="2">
        <f>D48+D49-D53+D55</f>
        <v>107715722.80999996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105256920.74000002</v>
      </c>
      <c r="D59" s="2">
        <f>D57-D49</f>
        <v>107715722.80999996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0</v>
      </c>
      <c r="C63" s="55">
        <f>C10</f>
        <v>7437369.6500000004</v>
      </c>
      <c r="D63" s="55">
        <f>D10</f>
        <v>7437369.6500000004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6411525.5599999996</v>
      </c>
      <c r="D68" s="51">
        <f>D15</f>
        <v>6411525.5599999996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1025844.0900000008</v>
      </c>
      <c r="D72" s="6">
        <f>D63+D64-D68+D70</f>
        <v>1025844.0900000008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1025844.0900000008</v>
      </c>
      <c r="D74" s="6">
        <f>D72-D64</f>
        <v>1025844.0900000008</v>
      </c>
    </row>
    <row r="75" spans="1:4" x14ac:dyDescent="0.25">
      <c r="A75" s="28"/>
      <c r="B75" s="49"/>
      <c r="C75" s="49"/>
      <c r="D75" s="49"/>
    </row>
  </sheetData>
  <mergeCells count="3">
    <mergeCell ref="A1:D1"/>
    <mergeCell ref="A2:D2"/>
    <mergeCell ref="A4:D4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2" t="s">
        <v>55</v>
      </c>
      <c r="B1" s="92"/>
      <c r="C1" s="92"/>
      <c r="D1" s="92"/>
      <c r="E1" s="92"/>
      <c r="F1" s="92"/>
      <c r="G1" s="92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71" t="s">
        <v>56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x14ac:dyDescent="0.25">
      <c r="A5" s="71" t="s">
        <v>57</v>
      </c>
      <c r="B5" s="72"/>
      <c r="C5" s="72"/>
      <c r="D5" s="72"/>
      <c r="E5" s="72"/>
      <c r="F5" s="72"/>
      <c r="G5" s="73"/>
    </row>
    <row r="6" spans="1:7" x14ac:dyDescent="0.25">
      <c r="A6" s="90" t="s">
        <v>81</v>
      </c>
      <c r="B6" s="1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43" t="s">
        <v>135</v>
      </c>
      <c r="C7" s="91"/>
      <c r="D7" s="91"/>
      <c r="E7" s="91"/>
      <c r="F7" s="91"/>
      <c r="G7" s="91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67</v>
      </c>
      <c r="B1" s="93"/>
      <c r="C1" s="93"/>
      <c r="D1" s="93"/>
      <c r="E1" s="93"/>
      <c r="F1" s="93"/>
      <c r="G1" s="93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68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57</v>
      </c>
      <c r="B5" s="58"/>
      <c r="C5" s="58"/>
      <c r="D5" s="58"/>
      <c r="E5" s="58"/>
      <c r="F5" s="58"/>
      <c r="G5" s="59"/>
    </row>
    <row r="6" spans="1:7" x14ac:dyDescent="0.25">
      <c r="A6" s="94" t="s">
        <v>146</v>
      </c>
      <c r="B6" s="1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20" t="s">
        <v>135</v>
      </c>
      <c r="C7" s="91"/>
      <c r="D7" s="91"/>
      <c r="E7" s="91"/>
      <c r="F7" s="91"/>
      <c r="G7" s="91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79</v>
      </c>
      <c r="B1" s="93"/>
      <c r="C1" s="93"/>
      <c r="D1" s="93"/>
      <c r="E1" s="93"/>
      <c r="F1" s="93"/>
      <c r="G1" s="93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80</v>
      </c>
      <c r="B3" s="58"/>
      <c r="C3" s="58"/>
      <c r="D3" s="58"/>
      <c r="E3" s="58"/>
      <c r="F3" s="58"/>
      <c r="G3" s="59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97" t="s">
        <v>81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f>+F5+1</f>
        <v>2022</v>
      </c>
    </row>
    <row r="6" spans="1:7" ht="32.25" x14ac:dyDescent="0.25">
      <c r="A6" s="98"/>
      <c r="B6" s="100"/>
      <c r="C6" s="100"/>
      <c r="D6" s="100"/>
      <c r="E6" s="100"/>
      <c r="F6" s="100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6" t="s">
        <v>162</v>
      </c>
      <c r="B39" s="96"/>
      <c r="C39" s="96"/>
      <c r="D39" s="96"/>
      <c r="E39" s="96"/>
      <c r="F39" s="96"/>
      <c r="G39" s="96"/>
    </row>
    <row r="40" spans="1:7" x14ac:dyDescent="0.25">
      <c r="A40" s="96" t="s">
        <v>163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86</v>
      </c>
      <c r="B1" s="93"/>
      <c r="C1" s="93"/>
      <c r="D1" s="93"/>
      <c r="E1" s="93"/>
      <c r="F1" s="93"/>
      <c r="G1" s="93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87</v>
      </c>
      <c r="B3" s="58"/>
      <c r="C3" s="58"/>
      <c r="D3" s="58"/>
      <c r="E3" s="58"/>
      <c r="F3" s="58"/>
      <c r="G3" s="59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101" t="s">
        <v>146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6" t="s">
        <v>162</v>
      </c>
      <c r="B32" s="96"/>
      <c r="C32" s="96"/>
      <c r="D32" s="96"/>
      <c r="E32" s="96"/>
      <c r="F32" s="96"/>
      <c r="G32" s="96"/>
    </row>
    <row r="33" spans="1:7" x14ac:dyDescent="0.25">
      <c r="A33" s="96" t="s">
        <v>163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3" t="s">
        <v>88</v>
      </c>
      <c r="B1" s="103"/>
      <c r="C1" s="103"/>
      <c r="D1" s="103"/>
      <c r="E1" s="103"/>
      <c r="F1" s="103"/>
    </row>
    <row r="2" spans="1:6" ht="20.100000000000001" customHeight="1" x14ac:dyDescent="0.25">
      <c r="A2" s="56" t="e">
        <f>#REF!</f>
        <v>#REF!</v>
      </c>
      <c r="B2" s="74"/>
      <c r="C2" s="74"/>
      <c r="D2" s="74"/>
      <c r="E2" s="74"/>
      <c r="F2" s="75"/>
    </row>
    <row r="3" spans="1:6" ht="29.25" customHeight="1" x14ac:dyDescent="0.25">
      <c r="A3" s="76" t="s">
        <v>89</v>
      </c>
      <c r="B3" s="77"/>
      <c r="C3" s="77"/>
      <c r="D3" s="77"/>
      <c r="E3" s="77"/>
      <c r="F3" s="78"/>
    </row>
    <row r="4" spans="1:6" ht="35.25" customHeight="1" x14ac:dyDescent="0.25">
      <c r="A4" s="64"/>
      <c r="B4" s="64" t="s">
        <v>90</v>
      </c>
      <c r="C4" s="64" t="s">
        <v>91</v>
      </c>
      <c r="D4" s="64" t="s">
        <v>92</v>
      </c>
      <c r="E4" s="64" t="s">
        <v>93</v>
      </c>
      <c r="F4" s="64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5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6"/>
      <c r="C20" s="66"/>
      <c r="D20" s="66"/>
      <c r="E20" s="66"/>
      <c r="F20" s="66"/>
    </row>
    <row r="21" spans="1:6" ht="30" x14ac:dyDescent="0.25">
      <c r="A21" s="32" t="s">
        <v>107</v>
      </c>
      <c r="B21" s="66"/>
      <c r="C21" s="66"/>
      <c r="D21" s="66"/>
      <c r="E21" s="66"/>
      <c r="F21" s="66"/>
    </row>
    <row r="22" spans="1:6" ht="30" x14ac:dyDescent="0.25">
      <c r="A22" s="32" t="s">
        <v>108</v>
      </c>
      <c r="B22" s="66"/>
      <c r="C22" s="66"/>
      <c r="D22" s="66"/>
      <c r="E22" s="66"/>
      <c r="F22" s="66"/>
    </row>
    <row r="23" spans="1:6" ht="15" x14ac:dyDescent="0.25">
      <c r="A23" s="32" t="s">
        <v>109</v>
      </c>
      <c r="B23" s="66"/>
      <c r="C23" s="66"/>
      <c r="D23" s="66"/>
      <c r="E23" s="66"/>
      <c r="F23" s="66"/>
    </row>
    <row r="24" spans="1:6" ht="15" x14ac:dyDescent="0.25">
      <c r="A24" s="32" t="s">
        <v>110</v>
      </c>
      <c r="B24" s="67"/>
      <c r="C24" s="33"/>
      <c r="D24" s="33"/>
      <c r="E24" s="33"/>
      <c r="F24" s="33"/>
    </row>
    <row r="25" spans="1:6" ht="15" x14ac:dyDescent="0.25">
      <c r="A25" s="32" t="s">
        <v>111</v>
      </c>
      <c r="B25" s="67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7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6"/>
      <c r="C48" s="66"/>
      <c r="D48" s="66"/>
      <c r="E48" s="66"/>
      <c r="F48" s="66"/>
    </row>
    <row r="49" spans="1:6" ht="15" x14ac:dyDescent="0.25">
      <c r="A49" s="32" t="s">
        <v>124</v>
      </c>
      <c r="B49" s="66"/>
      <c r="C49" s="66"/>
      <c r="D49" s="66"/>
      <c r="E49" s="66"/>
      <c r="F49" s="66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7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3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2025-02-18T17:01:40Z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