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.1.2\prueba\obligaciones\VERO 2023\ANUAL CUANTA PUBLICA 2022\LEY DE DISCIPLINA FINANCIERA\"/>
    </mc:Choice>
  </mc:AlternateContent>
  <bookViews>
    <workbookView xWindow="-120" yWindow="-120" windowWidth="20730" windowHeight="11160"/>
  </bookViews>
  <sheets>
    <sheet name="F5" sheetId="3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3" l="1"/>
  <c r="F65" i="3" l="1"/>
  <c r="G65" i="3"/>
  <c r="A2" i="3" l="1"/>
  <c r="G75" i="3"/>
  <c r="F75" i="3"/>
  <c r="E75" i="3"/>
  <c r="D75" i="3"/>
  <c r="C75" i="3"/>
  <c r="B75" i="3"/>
  <c r="G67" i="3"/>
  <c r="F67" i="3"/>
  <c r="E67" i="3"/>
  <c r="D67" i="3"/>
  <c r="C67" i="3"/>
  <c r="D65" i="3"/>
  <c r="C65" i="3"/>
  <c r="B65" i="3"/>
  <c r="G37" i="3"/>
  <c r="F37" i="3"/>
  <c r="E37" i="3"/>
  <c r="D37" i="3"/>
  <c r="C37" i="3"/>
  <c r="B37" i="3"/>
  <c r="G28" i="3"/>
  <c r="F28" i="3"/>
  <c r="E28" i="3"/>
  <c r="D28" i="3"/>
  <c r="C28" i="3"/>
  <c r="B28" i="3"/>
  <c r="G16" i="3"/>
  <c r="G41" i="3" s="1"/>
  <c r="F16" i="3"/>
  <c r="F41" i="3" s="1"/>
  <c r="F70" i="3" s="1"/>
  <c r="E16" i="3"/>
  <c r="E41" i="3" s="1"/>
  <c r="D16" i="3"/>
  <c r="D41" i="3" s="1"/>
  <c r="D70" i="3" s="1"/>
  <c r="C16" i="3"/>
  <c r="C41" i="3" s="1"/>
  <c r="C70" i="3" s="1"/>
  <c r="B16" i="3"/>
  <c r="B41" i="3" s="1"/>
  <c r="B70" i="3" s="1"/>
  <c r="E70" i="3" l="1"/>
  <c r="G42" i="3"/>
  <c r="G70" i="3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<sst xmlns="http://schemas.openxmlformats.org/spreadsheetml/2006/main" count="74" uniqueCount="74">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</sst>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0" fontId="3" fillId="0" borderId="12" xfId="0" applyFont="1" applyBorder="1"/>
    <xf numFmtId="0" fontId="3" fillId="0" borderId="12" xfId="0" applyFont="1" applyBorder="1" applyAlignment="1">
      <alignment horizontal="left" vertical="center" indent="6"/>
    </xf>
    <xf numFmtId="43" fontId="3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indent="6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9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 indent="9"/>
    </xf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43" fontId="2" fillId="0" borderId="12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%20M%20A%20P%20A%20S\2022%20para%20trab%204to%20trim%20y%20anual%202022%20y%202023\titulo%20V%20ejercicio%202022\4to%20trim%202022\Informacion%20financiera\LEY%20DE%20DISCIPLINA%20FINANCIERA\0361_IDF_MSAL_AWA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52" zoomScaleNormal="100" workbookViewId="0">
      <selection activeCell="E58" sqref="E58"/>
    </sheetView>
  </sheetViews>
  <sheetFormatPr baseColWidth="10" defaultRowHeight="12.75" x14ac:dyDescent="0.2"/>
  <cols>
    <col min="1" max="1" width="77.85546875" style="1" customWidth="1"/>
    <col min="2" max="2" width="14.85546875" style="1" bestFit="1" customWidth="1"/>
    <col min="3" max="3" width="13.85546875" style="1" bestFit="1" customWidth="1"/>
    <col min="4" max="6" width="14.85546875" style="1" bestFit="1" customWidth="1"/>
    <col min="7" max="7" width="13.85546875" style="1" bestFit="1" customWidth="1"/>
    <col min="8" max="16384" width="11.42578125" style="1"/>
  </cols>
  <sheetData>
    <row r="1" spans="1:7" ht="29.25" customHeight="1" x14ac:dyDescent="0.2">
      <c r="A1" s="25" t="s">
        <v>0</v>
      </c>
      <c r="B1" s="26"/>
      <c r="C1" s="26"/>
      <c r="D1" s="26"/>
      <c r="E1" s="26"/>
      <c r="F1" s="26"/>
      <c r="G1" s="27"/>
    </row>
    <row r="2" spans="1:7" x14ac:dyDescent="0.2">
      <c r="A2" s="28" t="str">
        <f>ENTE_PUBLICO_A</f>
        <v>COMITÉ MUNICIPAL DE AGUA POTABLE Y ALCANTARILLADO DE SALAMANCA, GTO., Gobierno del Estado de Guanajuato (a)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x14ac:dyDescent="0.2">
      <c r="A4" s="31" t="s">
        <v>73</v>
      </c>
      <c r="B4" s="32"/>
      <c r="C4" s="32"/>
      <c r="D4" s="32"/>
      <c r="E4" s="32"/>
      <c r="F4" s="32"/>
      <c r="G4" s="33"/>
    </row>
    <row r="5" spans="1:7" x14ac:dyDescent="0.2">
      <c r="A5" s="34" t="s">
        <v>2</v>
      </c>
      <c r="B5" s="35"/>
      <c r="C5" s="35"/>
      <c r="D5" s="35"/>
      <c r="E5" s="35"/>
      <c r="F5" s="35"/>
      <c r="G5" s="36"/>
    </row>
    <row r="6" spans="1:7" x14ac:dyDescent="0.2">
      <c r="A6" s="22" t="s">
        <v>3</v>
      </c>
      <c r="B6" s="24" t="s">
        <v>4</v>
      </c>
      <c r="C6" s="24"/>
      <c r="D6" s="24"/>
      <c r="E6" s="24"/>
      <c r="F6" s="24"/>
      <c r="G6" s="24" t="s">
        <v>5</v>
      </c>
    </row>
    <row r="7" spans="1:7" ht="25.5" x14ac:dyDescent="0.2">
      <c r="A7" s="2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4"/>
    </row>
    <row r="8" spans="1:7" x14ac:dyDescent="0.2">
      <c r="A8" s="4" t="s">
        <v>11</v>
      </c>
      <c r="B8" s="5"/>
      <c r="C8" s="5"/>
      <c r="D8" s="5"/>
      <c r="E8" s="5"/>
      <c r="F8" s="5"/>
      <c r="G8" s="5"/>
    </row>
    <row r="9" spans="1:7" x14ac:dyDescent="0.2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6" t="s">
        <v>16</v>
      </c>
      <c r="B13" s="7">
        <v>4000000</v>
      </c>
      <c r="C13" s="7">
        <v>0</v>
      </c>
      <c r="D13" s="7">
        <v>4000000</v>
      </c>
      <c r="E13" s="7">
        <v>13939734.08</v>
      </c>
      <c r="F13" s="7">
        <v>13939734.08</v>
      </c>
      <c r="G13" s="7">
        <v>9939734.0800000001</v>
      </c>
    </row>
    <row r="14" spans="1:7" x14ac:dyDescent="0.2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6" t="s">
        <v>18</v>
      </c>
      <c r="B15" s="7">
        <v>233715076.74000001</v>
      </c>
      <c r="C15" s="7">
        <v>0</v>
      </c>
      <c r="D15" s="7">
        <v>233715076.74000001</v>
      </c>
      <c r="E15" s="7">
        <v>236953261.08000001</v>
      </c>
      <c r="F15" s="7">
        <v>236770865.63999999</v>
      </c>
      <c r="G15" s="7">
        <v>3055788.9</v>
      </c>
    </row>
    <row r="16" spans="1:7" x14ac:dyDescent="0.2">
      <c r="A16" s="8" t="s">
        <v>19</v>
      </c>
      <c r="B16" s="9">
        <f>SUM(B17:B27)</f>
        <v>0</v>
      </c>
      <c r="C16" s="9">
        <f t="shared" ref="C16:F16" si="0">SUM(C17:C27)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>SUM(G17:G27)</f>
        <v>0</v>
      </c>
    </row>
    <row r="17" spans="1:7" x14ac:dyDescent="0.2">
      <c r="A17" s="10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10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">
      <c r="A19" s="10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">
      <c r="A20" s="10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">
      <c r="A21" s="10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10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10" t="s">
        <v>26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">
      <c r="A24" s="10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10" t="s">
        <v>28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10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">
      <c r="A27" s="10" t="s">
        <v>30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6" t="s">
        <v>31</v>
      </c>
      <c r="B28" s="9">
        <f>SUM(B29:B33)</f>
        <v>0</v>
      </c>
      <c r="C28" s="9">
        <f t="shared" ref="C28:G28" si="1">SUM(C29:C33)</f>
        <v>0</v>
      </c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">
      <c r="A29" s="10" t="s">
        <v>32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10" t="s">
        <v>33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10" t="s">
        <v>34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">
      <c r="A32" s="10" t="s">
        <v>35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10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">
      <c r="A34" s="6" t="s">
        <v>37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">
      <c r="A35" s="6" t="s">
        <v>38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">
      <c r="A36" s="10" t="s">
        <v>39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">
      <c r="A37" s="6" t="s">
        <v>40</v>
      </c>
      <c r="B37" s="9">
        <f t="shared" ref="B37:G37" si="2">B38+B39</f>
        <v>0</v>
      </c>
      <c r="C37" s="9">
        <f t="shared" si="2"/>
        <v>0</v>
      </c>
      <c r="D37" s="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</row>
    <row r="38" spans="1:7" x14ac:dyDescent="0.2">
      <c r="A38" s="10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">
      <c r="A39" s="10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">
      <c r="A40" s="11"/>
      <c r="B40" s="9"/>
      <c r="C40" s="9"/>
      <c r="D40" s="9"/>
      <c r="E40" s="9"/>
      <c r="F40" s="9"/>
      <c r="G40" s="9"/>
    </row>
    <row r="41" spans="1:7" x14ac:dyDescent="0.2">
      <c r="A41" s="12" t="s">
        <v>43</v>
      </c>
      <c r="B41" s="13">
        <f>SUM(B9,B10,B11,B12,B13,B14,B15,B16,B28,B34,B35,B37)</f>
        <v>237715076.74000001</v>
      </c>
      <c r="C41" s="13">
        <f t="shared" ref="C41:E41" si="3">SUM(C9,C10,C11,C12,C13,C14,C15,C16,C28,C34,C35,C37)</f>
        <v>0</v>
      </c>
      <c r="D41" s="13">
        <f t="shared" si="3"/>
        <v>237715076.74000001</v>
      </c>
      <c r="E41" s="13">
        <f t="shared" si="3"/>
        <v>250892995.16000003</v>
      </c>
      <c r="F41" s="13">
        <f>SUM(F9,F10,F11,F12,F13,F14,F15,F16,F28,F34,F35,F37)</f>
        <v>250710599.72</v>
      </c>
      <c r="G41" s="13">
        <f>SUM(G9,G10,G11,G12,G13,G14,G15,G16,G28,G34,G35,G37)</f>
        <v>12995522.98</v>
      </c>
    </row>
    <row r="42" spans="1:7" x14ac:dyDescent="0.2">
      <c r="A42" s="12" t="s">
        <v>44</v>
      </c>
      <c r="B42" s="14"/>
      <c r="C42" s="14"/>
      <c r="D42" s="14"/>
      <c r="E42" s="14"/>
      <c r="F42" s="14"/>
      <c r="G42" s="13">
        <f>IF(G41&gt;0,G41,0)</f>
        <v>12995522.98</v>
      </c>
    </row>
    <row r="43" spans="1:7" x14ac:dyDescent="0.2">
      <c r="A43" s="11"/>
      <c r="B43" s="11"/>
      <c r="C43" s="11"/>
      <c r="D43" s="11"/>
      <c r="E43" s="11"/>
      <c r="F43" s="11"/>
      <c r="G43" s="11"/>
    </row>
    <row r="44" spans="1:7" x14ac:dyDescent="0.2">
      <c r="A44" s="12" t="s">
        <v>45</v>
      </c>
      <c r="B44" s="11"/>
      <c r="C44" s="11"/>
      <c r="D44" s="11"/>
      <c r="E44" s="11"/>
      <c r="F44" s="11"/>
      <c r="G44" s="11"/>
    </row>
    <row r="45" spans="1:7" x14ac:dyDescent="0.2">
      <c r="A45" s="6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">
      <c r="A46" s="15" t="s">
        <v>47</v>
      </c>
      <c r="B46" s="7"/>
      <c r="C46" s="7"/>
      <c r="D46" s="7">
        <v>0</v>
      </c>
      <c r="E46" s="7"/>
      <c r="F46" s="7"/>
      <c r="G46" s="7">
        <v>0</v>
      </c>
    </row>
    <row r="47" spans="1:7" x14ac:dyDescent="0.2">
      <c r="A47" s="15" t="s">
        <v>48</v>
      </c>
      <c r="B47" s="7"/>
      <c r="C47" s="7"/>
      <c r="D47" s="7">
        <v>0</v>
      </c>
      <c r="E47" s="7"/>
      <c r="F47" s="7"/>
      <c r="G47" s="7">
        <v>0</v>
      </c>
    </row>
    <row r="48" spans="1:7" x14ac:dyDescent="0.2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25.5" x14ac:dyDescent="0.2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">
      <c r="A50" s="15" t="s">
        <v>51</v>
      </c>
      <c r="B50" s="7"/>
      <c r="C50" s="7"/>
      <c r="D50" s="7">
        <v>0</v>
      </c>
      <c r="E50" s="7"/>
      <c r="F50" s="7"/>
      <c r="G50" s="7">
        <v>0</v>
      </c>
    </row>
    <row r="51" spans="1:7" x14ac:dyDescent="0.2">
      <c r="A51" s="15" t="s">
        <v>52</v>
      </c>
      <c r="B51" s="7"/>
      <c r="C51" s="7"/>
      <c r="D51" s="7">
        <v>0</v>
      </c>
      <c r="E51" s="7"/>
      <c r="F51" s="7"/>
      <c r="G51" s="7">
        <v>0</v>
      </c>
    </row>
    <row r="52" spans="1:7" ht="25.5" x14ac:dyDescent="0.2">
      <c r="A52" s="16" t="s">
        <v>53</v>
      </c>
      <c r="B52" s="7"/>
      <c r="C52" s="7"/>
      <c r="D52" s="7">
        <v>0</v>
      </c>
      <c r="E52" s="7"/>
      <c r="F52" s="7"/>
      <c r="G52" s="7">
        <v>0</v>
      </c>
    </row>
    <row r="53" spans="1:7" ht="25.5" x14ac:dyDescent="0.2">
      <c r="A53" s="15" t="s">
        <v>54</v>
      </c>
      <c r="B53" s="7"/>
      <c r="C53" s="7"/>
      <c r="D53" s="7">
        <v>0</v>
      </c>
      <c r="E53" s="7"/>
      <c r="F53" s="7"/>
      <c r="G53" s="7">
        <v>0</v>
      </c>
    </row>
    <row r="54" spans="1:7" x14ac:dyDescent="0.2">
      <c r="A54" s="6" t="s">
        <v>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">
      <c r="A55" s="16" t="s">
        <v>56</v>
      </c>
      <c r="B55" s="7"/>
      <c r="C55" s="7"/>
      <c r="D55" s="7">
        <v>0</v>
      </c>
      <c r="E55" s="7"/>
      <c r="F55" s="7"/>
      <c r="G55" s="7">
        <v>0</v>
      </c>
    </row>
    <row r="56" spans="1:7" x14ac:dyDescent="0.2">
      <c r="A56" s="15" t="s">
        <v>57</v>
      </c>
      <c r="B56" s="7"/>
      <c r="C56" s="7"/>
      <c r="D56" s="7">
        <v>0</v>
      </c>
      <c r="E56" s="7"/>
      <c r="F56" s="7"/>
      <c r="G56" s="7">
        <v>0</v>
      </c>
    </row>
    <row r="57" spans="1:7" x14ac:dyDescent="0.2">
      <c r="A57" s="15" t="s">
        <v>58</v>
      </c>
      <c r="B57" s="7"/>
      <c r="C57" s="7"/>
      <c r="D57" s="7">
        <v>0</v>
      </c>
      <c r="E57" s="7"/>
      <c r="F57" s="7"/>
      <c r="G57" s="7">
        <v>0</v>
      </c>
    </row>
    <row r="58" spans="1:7" x14ac:dyDescent="0.2">
      <c r="A58" s="16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">
      <c r="A59" s="6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ht="25.5" x14ac:dyDescent="0.2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">
      <c r="A62" s="6" t="s">
        <v>63</v>
      </c>
      <c r="B62" s="7">
        <v>0</v>
      </c>
      <c r="C62" s="7">
        <v>7627232.8399999999</v>
      </c>
      <c r="D62" s="7">
        <v>7627232.8399999999</v>
      </c>
      <c r="E62" s="7">
        <v>5558689</v>
      </c>
      <c r="F62" s="7">
        <v>18744610.84</v>
      </c>
      <c r="G62" s="7">
        <v>18744610.84</v>
      </c>
    </row>
    <row r="63" spans="1:7" x14ac:dyDescent="0.2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/>
      <c r="G63" s="7">
        <v>0</v>
      </c>
    </row>
    <row r="64" spans="1:7" x14ac:dyDescent="0.2">
      <c r="A64" s="11"/>
      <c r="B64" s="11"/>
      <c r="C64" s="11"/>
      <c r="D64" s="11"/>
      <c r="E64" s="11"/>
      <c r="F64" s="11"/>
      <c r="G64" s="11"/>
    </row>
    <row r="65" spans="1:7" x14ac:dyDescent="0.2">
      <c r="A65" s="12" t="s">
        <v>65</v>
      </c>
      <c r="B65" s="13">
        <f>B45+B54+B59+B62+B63</f>
        <v>0</v>
      </c>
      <c r="C65" s="13">
        <f t="shared" ref="C65:E65" si="4">C45+C54+C59+C62+C63</f>
        <v>7627232.8399999999</v>
      </c>
      <c r="D65" s="13">
        <f t="shared" si="4"/>
        <v>7627232.8399999999</v>
      </c>
      <c r="E65" s="21">
        <f>E45+E54+E59+E62+E63</f>
        <v>5558689</v>
      </c>
      <c r="F65" s="21">
        <f>F45+F54+F59+F62+F63</f>
        <v>18744610.84</v>
      </c>
      <c r="G65" s="21">
        <f>G45+G54+G59+G62+G63</f>
        <v>18744610.84</v>
      </c>
    </row>
    <row r="66" spans="1:7" x14ac:dyDescent="0.2">
      <c r="A66" s="11"/>
      <c r="B66" s="11"/>
      <c r="C66" s="11"/>
      <c r="D66" s="11"/>
      <c r="E66" s="11"/>
      <c r="F66" s="11"/>
      <c r="G66" s="11"/>
    </row>
    <row r="67" spans="1:7" x14ac:dyDescent="0.2">
      <c r="A67" s="12" t="s">
        <v>66</v>
      </c>
      <c r="B67" s="13">
        <v>0</v>
      </c>
      <c r="C67" s="13">
        <f t="shared" ref="C67:G67" si="5">C68</f>
        <v>0</v>
      </c>
      <c r="D67" s="13">
        <f t="shared" si="5"/>
        <v>0</v>
      </c>
      <c r="E67" s="13">
        <f t="shared" si="5"/>
        <v>0</v>
      </c>
      <c r="F67" s="13">
        <f t="shared" si="5"/>
        <v>0</v>
      </c>
      <c r="G67" s="13">
        <f t="shared" si="5"/>
        <v>0</v>
      </c>
    </row>
    <row r="68" spans="1:7" x14ac:dyDescent="0.2">
      <c r="A68" s="6" t="s">
        <v>67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x14ac:dyDescent="0.2">
      <c r="A69" s="11"/>
      <c r="B69" s="11"/>
      <c r="C69" s="11"/>
      <c r="D69" s="11"/>
      <c r="E69" s="11"/>
      <c r="F69" s="11"/>
      <c r="G69" s="11"/>
    </row>
    <row r="70" spans="1:7" x14ac:dyDescent="0.2">
      <c r="A70" s="12" t="s">
        <v>68</v>
      </c>
      <c r="B70" s="13">
        <f>B41+B65+B67</f>
        <v>237715076.74000001</v>
      </c>
      <c r="C70" s="13">
        <f t="shared" ref="C70:G70" si="6">C41+C65+C67</f>
        <v>7627232.8399999999</v>
      </c>
      <c r="D70" s="13">
        <f t="shared" si="6"/>
        <v>245342309.58000001</v>
      </c>
      <c r="E70" s="13">
        <f t="shared" si="6"/>
        <v>256451684.16000003</v>
      </c>
      <c r="F70" s="13">
        <f t="shared" si="6"/>
        <v>269455210.56</v>
      </c>
      <c r="G70" s="13">
        <f t="shared" si="6"/>
        <v>31740133.82</v>
      </c>
    </row>
    <row r="71" spans="1:7" x14ac:dyDescent="0.2">
      <c r="A71" s="11"/>
      <c r="B71" s="11"/>
      <c r="C71" s="11"/>
      <c r="D71" s="11"/>
      <c r="E71" s="11"/>
      <c r="F71" s="11"/>
      <c r="G71" s="11"/>
    </row>
    <row r="72" spans="1:7" x14ac:dyDescent="0.2">
      <c r="A72" s="12" t="s">
        <v>69</v>
      </c>
      <c r="B72" s="11"/>
      <c r="C72" s="11"/>
      <c r="D72" s="11"/>
      <c r="E72" s="11"/>
      <c r="F72" s="11"/>
      <c r="G72" s="11"/>
    </row>
    <row r="73" spans="1:7" ht="25.5" x14ac:dyDescent="0.2">
      <c r="A73" s="17" t="s">
        <v>70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25.5" x14ac:dyDescent="0.2">
      <c r="A74" s="17" t="s">
        <v>71</v>
      </c>
      <c r="B74" s="9">
        <v>0</v>
      </c>
      <c r="C74" s="9"/>
      <c r="D74" s="9">
        <v>0</v>
      </c>
      <c r="E74" s="9">
        <v>0</v>
      </c>
      <c r="F74" s="9">
        <v>0</v>
      </c>
      <c r="G74" s="9">
        <v>0</v>
      </c>
    </row>
    <row r="75" spans="1:7" x14ac:dyDescent="0.2">
      <c r="A75" s="18" t="s">
        <v>72</v>
      </c>
      <c r="B75" s="13">
        <f>B73+B74</f>
        <v>0</v>
      </c>
      <c r="C75" s="13">
        <f t="shared" ref="C75:G75" si="7">C73+C74</f>
        <v>0</v>
      </c>
      <c r="D75" s="13">
        <f t="shared" si="7"/>
        <v>0</v>
      </c>
      <c r="E75" s="13">
        <f t="shared" si="7"/>
        <v>0</v>
      </c>
      <c r="F75" s="13">
        <f t="shared" si="7"/>
        <v>0</v>
      </c>
      <c r="G75" s="13">
        <f t="shared" si="7"/>
        <v>0</v>
      </c>
    </row>
    <row r="76" spans="1:7" x14ac:dyDescent="0.2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contgub</cp:lastModifiedBy>
  <cp:lastPrinted>2023-02-01T04:05:32Z</cp:lastPrinted>
  <dcterms:created xsi:type="dcterms:W3CDTF">2022-10-26T05:12:33Z</dcterms:created>
  <dcterms:modified xsi:type="dcterms:W3CDTF">2023-05-17T19:58:40Z</dcterms:modified>
</cp:coreProperties>
</file>