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LEY DE DISCIPLINA FINANCIERA\"/>
    </mc:Choice>
  </mc:AlternateContent>
  <xr:revisionPtr revIDLastSave="0" documentId="13_ncr:1_{8737DA39-9239-41BD-8CC3-D3B0383510ED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6" l="1"/>
  <c r="E63" i="6"/>
  <c r="F63" i="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68" i="6"/>
  <c r="G67" i="6" s="1"/>
  <c r="G61" i="6"/>
  <c r="G59" i="6" s="1"/>
  <c r="G62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D16" i="6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E65" i="6" l="1"/>
  <c r="G75" i="6"/>
  <c r="D41" i="6"/>
  <c r="F65" i="6"/>
  <c r="F41" i="6"/>
  <c r="B41" i="6"/>
  <c r="B65" i="6"/>
  <c r="G54" i="6"/>
  <c r="D65" i="6"/>
  <c r="E41" i="6"/>
  <c r="E70" i="6" s="1"/>
  <c r="C70" i="6"/>
  <c r="F70" i="6"/>
  <c r="G45" i="6"/>
  <c r="G16" i="6"/>
  <c r="G37" i="6"/>
  <c r="D70" i="6" l="1"/>
  <c r="G41" i="6"/>
  <c r="G42" i="6" s="1"/>
  <c r="G65" i="6"/>
  <c r="G70" i="6" s="1"/>
  <c r="B70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<sst xmlns="http://schemas.openxmlformats.org/spreadsheetml/2006/main" count="253" uniqueCount="186">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</sst>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0" fillId="0" borderId="14" xfId="7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/>
    <xf numFmtId="4" fontId="1" fillId="0" borderId="14" xfId="7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8">
    <cellStyle name="Millares" xfId="1" builtinId="3"/>
    <cellStyle name="Millares 2" xfId="4" xr:uid="{32C1AF17-320E-4748-91B3-FFFB56429EA9}"/>
    <cellStyle name="Millares 3" xfId="7" xr:uid="{B4EA81BB-958E-4E19-BC3E-D97FA5C24B20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abSelected="1" zoomScale="75" zoomScaleNormal="75" workbookViewId="0">
      <selection activeCell="H9" sqref="H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70" t="s">
        <v>2</v>
      </c>
      <c r="B1" s="71"/>
      <c r="C1" s="71"/>
      <c r="D1" s="71"/>
      <c r="E1" s="71"/>
      <c r="F1" s="71"/>
      <c r="G1" s="72"/>
    </row>
    <row r="2" spans="1:7" x14ac:dyDescent="0.25">
      <c r="A2" s="73" t="s">
        <v>184</v>
      </c>
      <c r="B2" s="74"/>
      <c r="C2" s="74"/>
      <c r="D2" s="74"/>
      <c r="E2" s="74"/>
      <c r="F2" s="74"/>
      <c r="G2" s="75"/>
    </row>
    <row r="3" spans="1:7" x14ac:dyDescent="0.25">
      <c r="A3" s="76" t="s">
        <v>3</v>
      </c>
      <c r="B3" s="77"/>
      <c r="C3" s="77"/>
      <c r="D3" s="77"/>
      <c r="E3" s="77"/>
      <c r="F3" s="77"/>
      <c r="G3" s="78"/>
    </row>
    <row r="4" spans="1:7" x14ac:dyDescent="0.25">
      <c r="A4" s="76" t="s">
        <v>185</v>
      </c>
      <c r="B4" s="77"/>
      <c r="C4" s="77"/>
      <c r="D4" s="77"/>
      <c r="E4" s="77"/>
      <c r="F4" s="77"/>
      <c r="G4" s="78"/>
    </row>
    <row r="5" spans="1:7" x14ac:dyDescent="0.25">
      <c r="A5" s="79" t="s">
        <v>0</v>
      </c>
      <c r="B5" s="80"/>
      <c r="C5" s="80"/>
      <c r="D5" s="80"/>
      <c r="E5" s="80"/>
      <c r="F5" s="80"/>
      <c r="G5" s="81"/>
    </row>
    <row r="6" spans="1:7" x14ac:dyDescent="0.25">
      <c r="A6" s="82" t="s">
        <v>4</v>
      </c>
      <c r="B6" s="84" t="s">
        <v>5</v>
      </c>
      <c r="C6" s="84"/>
      <c r="D6" s="84"/>
      <c r="E6" s="84"/>
      <c r="F6" s="84"/>
      <c r="G6" s="84" t="s">
        <v>6</v>
      </c>
    </row>
    <row r="7" spans="1:7" ht="30" x14ac:dyDescent="0.25">
      <c r="A7" s="83"/>
      <c r="B7" s="6" t="s">
        <v>7</v>
      </c>
      <c r="C7" s="3" t="s">
        <v>8</v>
      </c>
      <c r="D7" s="6" t="s">
        <v>9</v>
      </c>
      <c r="E7" s="6" t="s">
        <v>1</v>
      </c>
      <c r="F7" s="6" t="s">
        <v>10</v>
      </c>
      <c r="G7" s="84"/>
    </row>
    <row r="8" spans="1:7" x14ac:dyDescent="0.25">
      <c r="A8" s="7" t="s">
        <v>11</v>
      </c>
      <c r="B8" s="64"/>
      <c r="C8" s="64"/>
      <c r="D8" s="64"/>
      <c r="E8" s="64"/>
      <c r="F8" s="64"/>
      <c r="G8" s="64"/>
    </row>
    <row r="9" spans="1:7" x14ac:dyDescent="0.25">
      <c r="A9" s="18" t="s">
        <v>12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25">
      <c r="A10" s="18" t="s">
        <v>13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18" t="s">
        <v>14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4" si="0">F11-B11</f>
        <v>0</v>
      </c>
    </row>
    <row r="12" spans="1:7" x14ac:dyDescent="0.25">
      <c r="A12" s="18" t="s">
        <v>15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25">
      <c r="A13" s="18" t="s">
        <v>16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f t="shared" si="0"/>
        <v>0</v>
      </c>
    </row>
    <row r="14" spans="1:7" x14ac:dyDescent="0.25">
      <c r="A14" s="18" t="s">
        <v>17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f t="shared" si="0"/>
        <v>0</v>
      </c>
    </row>
    <row r="15" spans="1:7" x14ac:dyDescent="0.25">
      <c r="A15" s="18" t="s">
        <v>18</v>
      </c>
      <c r="B15" s="63">
        <v>290247611.93000001</v>
      </c>
      <c r="C15" s="63">
        <v>0</v>
      </c>
      <c r="D15" s="67">
        <v>290247611.93000001</v>
      </c>
      <c r="E15" s="63">
        <v>243380005.56999999</v>
      </c>
      <c r="F15" s="63">
        <v>240236140.78999999</v>
      </c>
      <c r="G15" s="67">
        <v>-50011471.140000015</v>
      </c>
    </row>
    <row r="16" spans="1:7" x14ac:dyDescent="0.25">
      <c r="A16" s="38" t="s">
        <v>19</v>
      </c>
      <c r="B16" s="49">
        <f t="shared" ref="B16:G16" si="1">SUM(B17:B27)</f>
        <v>0</v>
      </c>
      <c r="C16" s="49">
        <f t="shared" si="1"/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25">
      <c r="A17" s="35" t="s">
        <v>20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25">
      <c r="A18" s="35" t="s">
        <v>21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2">F18-B18</f>
        <v>0</v>
      </c>
    </row>
    <row r="19" spans="1:7" x14ac:dyDescent="0.25">
      <c r="A19" s="35" t="s">
        <v>22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25">
      <c r="A20" s="35" t="s">
        <v>23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25">
      <c r="A21" s="35" t="s">
        <v>24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25">
      <c r="A22" s="35" t="s">
        <v>25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25">
      <c r="A23" s="35" t="s">
        <v>26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25">
      <c r="A24" s="35" t="s">
        <v>27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25">
      <c r="A25" s="35" t="s">
        <v>28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25">
      <c r="A26" s="35" t="s">
        <v>29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25">
      <c r="A27" s="35" t="s">
        <v>30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25">
      <c r="A28" s="18" t="s">
        <v>31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25">
      <c r="A29" s="35" t="s">
        <v>32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25">
      <c r="A30" s="35" t="s">
        <v>33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3" si="4">F30-B30</f>
        <v>0</v>
      </c>
    </row>
    <row r="31" spans="1:7" x14ac:dyDescent="0.25">
      <c r="A31" s="35" t="s">
        <v>34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25">
      <c r="A32" s="35" t="s">
        <v>35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5" customHeight="1" x14ac:dyDescent="0.25">
      <c r="A33" s="35" t="s">
        <v>36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5" customHeight="1" x14ac:dyDescent="0.25">
      <c r="A34" s="18" t="s">
        <v>37</v>
      </c>
      <c r="B34" s="63">
        <v>0</v>
      </c>
      <c r="C34" s="63">
        <v>0</v>
      </c>
      <c r="D34" s="67">
        <v>0</v>
      </c>
      <c r="E34" s="63">
        <v>0</v>
      </c>
      <c r="F34" s="69">
        <v>0</v>
      </c>
      <c r="G34" s="67">
        <v>0</v>
      </c>
    </row>
    <row r="35" spans="1:7" ht="14.45" customHeight="1" x14ac:dyDescent="0.25">
      <c r="A35" s="18" t="s">
        <v>38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35" t="s">
        <v>39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18" t="s">
        <v>40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35" t="s">
        <v>41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35" t="s">
        <v>42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13"/>
      <c r="B40" s="49"/>
      <c r="C40" s="49"/>
      <c r="D40" s="49"/>
      <c r="E40" s="49"/>
      <c r="F40" s="49"/>
      <c r="G40" s="49"/>
    </row>
    <row r="41" spans="1:7" x14ac:dyDescent="0.25">
      <c r="A41" s="1" t="s">
        <v>43</v>
      </c>
      <c r="B41" s="65">
        <f t="shared" ref="B41:G41" si="7">SUM(B9,B10,B11,B12,B13,B14,B15,B16,B28,B34,B35,B37)</f>
        <v>290247611.93000001</v>
      </c>
      <c r="C41" s="65">
        <f t="shared" si="7"/>
        <v>0</v>
      </c>
      <c r="D41" s="65">
        <f t="shared" si="7"/>
        <v>290247611.93000001</v>
      </c>
      <c r="E41" s="65">
        <f t="shared" si="7"/>
        <v>243380005.56999999</v>
      </c>
      <c r="F41" s="65">
        <f t="shared" si="7"/>
        <v>240236140.78999999</v>
      </c>
      <c r="G41" s="65">
        <f t="shared" si="7"/>
        <v>-50011471.140000015</v>
      </c>
    </row>
    <row r="42" spans="1:7" x14ac:dyDescent="0.25">
      <c r="A42" s="1" t="s">
        <v>44</v>
      </c>
      <c r="B42" s="39"/>
      <c r="C42" s="39"/>
      <c r="D42" s="39"/>
      <c r="E42" s="39"/>
      <c r="F42" s="39"/>
      <c r="G42" s="2">
        <f>IF(G41&gt;0,G41,0)</f>
        <v>0</v>
      </c>
    </row>
    <row r="43" spans="1:7" x14ac:dyDescent="0.25">
      <c r="A43" s="13"/>
      <c r="B43" s="14"/>
      <c r="C43" s="14"/>
      <c r="D43" s="14"/>
      <c r="E43" s="14"/>
      <c r="F43" s="14"/>
      <c r="G43" s="14"/>
    </row>
    <row r="44" spans="1:7" x14ac:dyDescent="0.25">
      <c r="A44" s="1" t="s">
        <v>45</v>
      </c>
      <c r="B44" s="14"/>
      <c r="C44" s="14"/>
      <c r="D44" s="14"/>
      <c r="E44" s="14"/>
      <c r="F44" s="14"/>
      <c r="G44" s="14"/>
    </row>
    <row r="45" spans="1:7" x14ac:dyDescent="0.25">
      <c r="A45" s="18" t="s">
        <v>46</v>
      </c>
      <c r="B45" s="49">
        <f t="shared" ref="B45:G45" si="8">SUM(B46:B53)</f>
        <v>0</v>
      </c>
      <c r="C45" s="49">
        <f t="shared" si="8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25">
      <c r="A46" s="36" t="s">
        <v>47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36" t="s">
        <v>48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9">F47-B47</f>
        <v>0</v>
      </c>
    </row>
    <row r="48" spans="1:7" x14ac:dyDescent="0.25">
      <c r="A48" s="36" t="s">
        <v>49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9"/>
        <v>0</v>
      </c>
    </row>
    <row r="49" spans="1:7" ht="30" x14ac:dyDescent="0.25">
      <c r="A49" s="36" t="s">
        <v>50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25">
      <c r="A50" s="36" t="s">
        <v>51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25">
      <c r="A51" s="36" t="s">
        <v>52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ht="30" x14ac:dyDescent="0.25">
      <c r="A52" s="37" t="s">
        <v>53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25">
      <c r="A53" s="35" t="s">
        <v>54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25">
      <c r="A54" s="18" t="s">
        <v>55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37" t="s">
        <v>56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36" t="s">
        <v>57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36" t="s">
        <v>58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37" t="s">
        <v>59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18" t="s">
        <v>60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36" t="s">
        <v>61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36" t="s">
        <v>62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2" si="13">F61-B61</f>
        <v>0</v>
      </c>
    </row>
    <row r="62" spans="1:7" x14ac:dyDescent="0.25">
      <c r="A62" s="18" t="s">
        <v>63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18" t="s">
        <v>64</v>
      </c>
      <c r="B63" s="63">
        <v>0</v>
      </c>
      <c r="C63" s="63">
        <v>0</v>
      </c>
      <c r="D63" s="67">
        <v>0</v>
      </c>
      <c r="E63" s="63">
        <f>2294254.35+1720690.76</f>
        <v>4014945.1100000003</v>
      </c>
      <c r="F63" s="63">
        <f>2294254.35+1720690.76</f>
        <v>4014945.1100000003</v>
      </c>
      <c r="G63" s="63">
        <f>2294254.35+1720690.76</f>
        <v>4014945.1100000003</v>
      </c>
    </row>
    <row r="64" spans="1:7" x14ac:dyDescent="0.25">
      <c r="A64" s="13"/>
      <c r="B64" s="66"/>
      <c r="C64" s="66"/>
      <c r="D64" s="66"/>
      <c r="E64" s="66"/>
      <c r="F64" s="66"/>
      <c r="G64" s="66"/>
    </row>
    <row r="65" spans="1:7" x14ac:dyDescent="0.25">
      <c r="A65" s="1" t="s">
        <v>65</v>
      </c>
      <c r="B65" s="65">
        <f t="shared" ref="B65:G65" si="14">B45+B54+B59+B62+B63</f>
        <v>0</v>
      </c>
      <c r="C65" s="65">
        <f t="shared" si="14"/>
        <v>0</v>
      </c>
      <c r="D65" s="65">
        <f t="shared" si="14"/>
        <v>0</v>
      </c>
      <c r="E65" s="65">
        <f t="shared" si="14"/>
        <v>4014945.1100000003</v>
      </c>
      <c r="F65" s="65">
        <f t="shared" si="14"/>
        <v>4014945.1100000003</v>
      </c>
      <c r="G65" s="65">
        <f t="shared" si="14"/>
        <v>4014945.1100000003</v>
      </c>
    </row>
    <row r="66" spans="1:7" x14ac:dyDescent="0.25">
      <c r="A66" s="13"/>
      <c r="B66" s="66"/>
      <c r="C66" s="66"/>
      <c r="D66" s="66"/>
      <c r="E66" s="66"/>
      <c r="F66" s="66"/>
      <c r="G66" s="66"/>
    </row>
    <row r="67" spans="1:7" x14ac:dyDescent="0.25">
      <c r="A67" s="1" t="s">
        <v>66</v>
      </c>
      <c r="B67" s="65">
        <f t="shared" ref="B67:G67" si="15">B68</f>
        <v>0</v>
      </c>
      <c r="C67" s="65">
        <f t="shared" si="15"/>
        <v>0</v>
      </c>
      <c r="D67" s="65">
        <f t="shared" si="15"/>
        <v>0</v>
      </c>
      <c r="E67" s="65">
        <f t="shared" si="15"/>
        <v>0</v>
      </c>
      <c r="F67" s="65">
        <f t="shared" si="15"/>
        <v>0</v>
      </c>
      <c r="G67" s="65">
        <f t="shared" si="15"/>
        <v>0</v>
      </c>
    </row>
    <row r="68" spans="1:7" x14ac:dyDescent="0.25">
      <c r="A68" s="18" t="s">
        <v>67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13"/>
      <c r="B69" s="66"/>
      <c r="C69" s="66"/>
      <c r="D69" s="66"/>
      <c r="E69" s="66"/>
      <c r="F69" s="66"/>
      <c r="G69" s="66"/>
    </row>
    <row r="70" spans="1:7" x14ac:dyDescent="0.25">
      <c r="A70" s="1" t="s">
        <v>68</v>
      </c>
      <c r="B70" s="65">
        <f t="shared" ref="B70:G70" si="16">B41+B65+B67</f>
        <v>290247611.93000001</v>
      </c>
      <c r="C70" s="65">
        <f t="shared" si="16"/>
        <v>0</v>
      </c>
      <c r="D70" s="65">
        <f t="shared" si="16"/>
        <v>290247611.93000001</v>
      </c>
      <c r="E70" s="65">
        <f t="shared" si="16"/>
        <v>247394950.68000001</v>
      </c>
      <c r="F70" s="65">
        <f t="shared" si="16"/>
        <v>244251085.90000001</v>
      </c>
      <c r="G70" s="65">
        <f t="shared" si="16"/>
        <v>-45996526.030000016</v>
      </c>
    </row>
    <row r="71" spans="1:7" x14ac:dyDescent="0.25">
      <c r="A71" s="13"/>
      <c r="B71" s="66"/>
      <c r="C71" s="66"/>
      <c r="D71" s="66"/>
      <c r="E71" s="66"/>
      <c r="F71" s="66"/>
      <c r="G71" s="66"/>
    </row>
    <row r="72" spans="1:7" x14ac:dyDescent="0.25">
      <c r="A72" s="1" t="s">
        <v>69</v>
      </c>
      <c r="B72" s="66"/>
      <c r="C72" s="66"/>
      <c r="D72" s="66"/>
      <c r="E72" s="66"/>
      <c r="F72" s="66"/>
      <c r="G72" s="66"/>
    </row>
    <row r="73" spans="1:7" ht="30" x14ac:dyDescent="0.25">
      <c r="A73" s="27" t="s">
        <v>70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27" t="s">
        <v>71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5" t="s">
        <v>72</v>
      </c>
      <c r="B75" s="65">
        <f t="shared" ref="B75:G75" si="17">B73+B74</f>
        <v>0</v>
      </c>
      <c r="C75" s="65">
        <f t="shared" si="17"/>
        <v>0</v>
      </c>
      <c r="D75" s="65">
        <f t="shared" si="17"/>
        <v>0</v>
      </c>
      <c r="E75" s="65">
        <f t="shared" si="17"/>
        <v>0</v>
      </c>
      <c r="F75" s="65">
        <f t="shared" si="17"/>
        <v>0</v>
      </c>
      <c r="G75" s="65">
        <f t="shared" si="17"/>
        <v>0</v>
      </c>
    </row>
    <row r="76" spans="1:7" x14ac:dyDescent="0.25">
      <c r="A76" s="16"/>
      <c r="B76" s="68"/>
      <c r="C76" s="68"/>
      <c r="D76" s="68"/>
      <c r="E76" s="68"/>
      <c r="F76" s="68"/>
      <c r="G76" s="68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2 G9:G14 G60:G62 G55:G58 G38:G53 B35:F58 B64:F75 G64:G76" unlockedFormula="1"/>
    <ignoredError sqref="B28:F28 B59:F59" formulaRange="1" unlockedFormula="1"/>
    <ignoredError sqref="G59 G54 G16:G33 G35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88" t="s">
        <v>73</v>
      </c>
      <c r="B1" s="88"/>
      <c r="C1" s="88"/>
      <c r="D1" s="88"/>
      <c r="E1" s="88"/>
      <c r="F1" s="88"/>
      <c r="G1" s="88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55" t="s">
        <v>74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75</v>
      </c>
      <c r="B5" s="56"/>
      <c r="C5" s="56"/>
      <c r="D5" s="56"/>
      <c r="E5" s="56"/>
      <c r="F5" s="56"/>
      <c r="G5" s="57"/>
    </row>
    <row r="6" spans="1:7" x14ac:dyDescent="0.25">
      <c r="A6" s="86" t="s">
        <v>99</v>
      </c>
      <c r="B6" s="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25">
      <c r="A7" s="87"/>
      <c r="B7" s="30" t="s">
        <v>153</v>
      </c>
      <c r="C7" s="87"/>
      <c r="D7" s="87"/>
      <c r="E7" s="87"/>
      <c r="F7" s="87"/>
      <c r="G7" s="87"/>
    </row>
    <row r="8" spans="1:7" ht="30" x14ac:dyDescent="0.25">
      <c r="A8" s="31" t="s">
        <v>100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3" t="s">
        <v>12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154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155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156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157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37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38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158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101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3" t="s">
        <v>159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160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161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63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64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102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3" t="s">
        <v>67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3" t="s">
        <v>83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71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9" t="s">
        <v>85</v>
      </c>
      <c r="B1" s="89"/>
      <c r="C1" s="89"/>
      <c r="D1" s="89"/>
      <c r="E1" s="89"/>
      <c r="F1" s="89"/>
      <c r="G1" s="89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86</v>
      </c>
      <c r="B3" s="42"/>
      <c r="C3" s="42"/>
      <c r="D3" s="42"/>
      <c r="E3" s="42"/>
      <c r="F3" s="42"/>
      <c r="G3" s="43"/>
    </row>
    <row r="4" spans="1:7" x14ac:dyDescent="0.25">
      <c r="A4" s="41" t="s">
        <v>0</v>
      </c>
      <c r="B4" s="42"/>
      <c r="C4" s="42"/>
      <c r="D4" s="42"/>
      <c r="E4" s="42"/>
      <c r="F4" s="42"/>
      <c r="G4" s="43"/>
    </row>
    <row r="5" spans="1:7" x14ac:dyDescent="0.25">
      <c r="A5" s="41" t="s">
        <v>75</v>
      </c>
      <c r="B5" s="42"/>
      <c r="C5" s="42"/>
      <c r="D5" s="42"/>
      <c r="E5" s="42"/>
      <c r="F5" s="42"/>
      <c r="G5" s="43"/>
    </row>
    <row r="6" spans="1:7" x14ac:dyDescent="0.25">
      <c r="A6" s="90" t="s">
        <v>164</v>
      </c>
      <c r="B6" s="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25">
      <c r="A7" s="91"/>
      <c r="B7" s="10" t="s">
        <v>153</v>
      </c>
      <c r="C7" s="87"/>
      <c r="D7" s="87"/>
      <c r="E7" s="87"/>
      <c r="F7" s="87"/>
      <c r="G7" s="87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8" t="s">
        <v>165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166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88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89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167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90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91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92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93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8" t="s">
        <v>165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166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88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89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167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90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91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95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93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9" t="s">
        <v>97</v>
      </c>
      <c r="B1" s="89"/>
      <c r="C1" s="89"/>
      <c r="D1" s="89"/>
      <c r="E1" s="89"/>
      <c r="F1" s="89"/>
      <c r="G1" s="89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98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93" t="s">
        <v>99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9">
        <f>+F5+1</f>
        <v>2022</v>
      </c>
    </row>
    <row r="6" spans="1:7" ht="32.25" x14ac:dyDescent="0.25">
      <c r="A6" s="85"/>
      <c r="B6" s="95"/>
      <c r="C6" s="95"/>
      <c r="D6" s="95"/>
      <c r="E6" s="95"/>
      <c r="F6" s="95"/>
      <c r="G6" s="10" t="s">
        <v>168</v>
      </c>
    </row>
    <row r="7" spans="1:7" x14ac:dyDescent="0.25">
      <c r="A7" s="22" t="s">
        <v>100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3" t="s">
        <v>169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170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76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77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171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172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78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79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173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80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174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175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101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3" t="s">
        <v>176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177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81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82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178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3"/>
      <c r="B27" s="20"/>
      <c r="C27" s="20"/>
      <c r="D27" s="20"/>
      <c r="E27" s="20"/>
      <c r="F27" s="20"/>
      <c r="G27" s="20"/>
    </row>
    <row r="28" spans="1:7" x14ac:dyDescent="0.25">
      <c r="A28" s="1" t="s">
        <v>102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8" t="s">
        <v>67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3"/>
      <c r="B30" s="20"/>
      <c r="C30" s="20"/>
      <c r="D30" s="20"/>
      <c r="E30" s="20"/>
      <c r="F30" s="20"/>
      <c r="G30" s="20"/>
    </row>
    <row r="31" spans="1:7" x14ac:dyDescent="0.25">
      <c r="A31" s="1" t="s">
        <v>103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0"/>
      <c r="C32" s="20"/>
      <c r="D32" s="20"/>
      <c r="E32" s="20"/>
      <c r="F32" s="20"/>
      <c r="G32" s="20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7" t="s">
        <v>83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179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92" t="s">
        <v>180</v>
      </c>
      <c r="B39" s="92"/>
      <c r="C39" s="92"/>
      <c r="D39" s="92"/>
      <c r="E39" s="92"/>
      <c r="F39" s="92"/>
      <c r="G39" s="92"/>
    </row>
    <row r="40" spans="1:7" x14ac:dyDescent="0.25">
      <c r="A40" s="92" t="s">
        <v>181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9" t="s">
        <v>104</v>
      </c>
      <c r="B1" s="89"/>
      <c r="C1" s="89"/>
      <c r="D1" s="89"/>
      <c r="E1" s="89"/>
      <c r="F1" s="89"/>
      <c r="G1" s="89"/>
    </row>
    <row r="2" spans="1:7" x14ac:dyDescent="0.25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25">
      <c r="A3" s="41" t="s">
        <v>105</v>
      </c>
      <c r="B3" s="42"/>
      <c r="C3" s="42"/>
      <c r="D3" s="42"/>
      <c r="E3" s="42"/>
      <c r="F3" s="42"/>
      <c r="G3" s="43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96" t="s">
        <v>164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9">
        <v>2022</v>
      </c>
    </row>
    <row r="6" spans="1:7" ht="48.75" customHeight="1" x14ac:dyDescent="0.25">
      <c r="A6" s="97"/>
      <c r="B6" s="95"/>
      <c r="C6" s="95"/>
      <c r="D6" s="95"/>
      <c r="E6" s="95"/>
      <c r="F6" s="95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8" t="s">
        <v>165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166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88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89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167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90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91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92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93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8" t="s">
        <v>165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166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88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89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167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90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91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95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93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92" t="s">
        <v>180</v>
      </c>
      <c r="B32" s="92"/>
      <c r="C32" s="92"/>
      <c r="D32" s="92"/>
      <c r="E32" s="92"/>
      <c r="F32" s="92"/>
      <c r="G32" s="92"/>
    </row>
    <row r="33" spans="1:7" x14ac:dyDescent="0.25">
      <c r="A33" s="92" t="s">
        <v>181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98" t="s">
        <v>106</v>
      </c>
      <c r="B1" s="98"/>
      <c r="C1" s="98"/>
      <c r="D1" s="98"/>
      <c r="E1" s="98"/>
      <c r="F1" s="98"/>
    </row>
    <row r="2" spans="1:6" ht="20.100000000000001" customHeight="1" x14ac:dyDescent="0.25">
      <c r="A2" s="40" t="e">
        <f>#REF!</f>
        <v>#REF!</v>
      </c>
      <c r="B2" s="58"/>
      <c r="C2" s="58"/>
      <c r="D2" s="58"/>
      <c r="E2" s="58"/>
      <c r="F2" s="59"/>
    </row>
    <row r="3" spans="1:6" ht="29.25" customHeight="1" x14ac:dyDescent="0.25">
      <c r="A3" s="60" t="s">
        <v>107</v>
      </c>
      <c r="B3" s="61"/>
      <c r="C3" s="61"/>
      <c r="D3" s="61"/>
      <c r="E3" s="61"/>
      <c r="F3" s="62"/>
    </row>
    <row r="4" spans="1:6" ht="35.25" customHeight="1" x14ac:dyDescent="0.25">
      <c r="A4" s="48"/>
      <c r="B4" s="48" t="s">
        <v>108</v>
      </c>
      <c r="C4" s="48" t="s">
        <v>109</v>
      </c>
      <c r="D4" s="48" t="s">
        <v>110</v>
      </c>
      <c r="E4" s="48" t="s">
        <v>111</v>
      </c>
      <c r="F4" s="48" t="s">
        <v>112</v>
      </c>
    </row>
    <row r="5" spans="1:6" ht="12.75" customHeight="1" x14ac:dyDescent="0.25">
      <c r="A5" s="5" t="s">
        <v>113</v>
      </c>
      <c r="B5" s="15"/>
      <c r="C5" s="15"/>
      <c r="D5" s="15"/>
      <c r="E5" s="15"/>
      <c r="F5" s="15"/>
    </row>
    <row r="6" spans="1:6" ht="30" x14ac:dyDescent="0.25">
      <c r="A6" s="19" t="s">
        <v>114</v>
      </c>
      <c r="B6" s="20"/>
      <c r="C6" s="20"/>
      <c r="D6" s="20"/>
      <c r="E6" s="20"/>
      <c r="F6" s="20"/>
    </row>
    <row r="7" spans="1:6" ht="15" x14ac:dyDescent="0.25">
      <c r="A7" s="19" t="s">
        <v>115</v>
      </c>
      <c r="B7" s="20"/>
      <c r="C7" s="20"/>
      <c r="D7" s="20"/>
      <c r="E7" s="20"/>
      <c r="F7" s="20"/>
    </row>
    <row r="8" spans="1:6" ht="15" x14ac:dyDescent="0.25">
      <c r="A8" s="27"/>
      <c r="B8" s="13"/>
      <c r="C8" s="13"/>
      <c r="D8" s="13"/>
      <c r="E8" s="13"/>
      <c r="F8" s="13"/>
    </row>
    <row r="9" spans="1:6" ht="15" x14ac:dyDescent="0.25">
      <c r="A9" s="5" t="s">
        <v>116</v>
      </c>
      <c r="B9" s="13"/>
      <c r="C9" s="13"/>
      <c r="D9" s="13"/>
      <c r="E9" s="13"/>
      <c r="F9" s="13"/>
    </row>
    <row r="10" spans="1:6" ht="15" x14ac:dyDescent="0.25">
      <c r="A10" s="19" t="s">
        <v>117</v>
      </c>
      <c r="B10" s="20"/>
      <c r="C10" s="20"/>
      <c r="D10" s="20"/>
      <c r="E10" s="20"/>
      <c r="F10" s="20"/>
    </row>
    <row r="11" spans="1:6" ht="15" x14ac:dyDescent="0.25">
      <c r="A11" s="36" t="s">
        <v>118</v>
      </c>
      <c r="B11" s="20"/>
      <c r="C11" s="20"/>
      <c r="D11" s="20"/>
      <c r="E11" s="20"/>
      <c r="F11" s="20"/>
    </row>
    <row r="12" spans="1:6" ht="15" x14ac:dyDescent="0.25">
      <c r="A12" s="36" t="s">
        <v>119</v>
      </c>
      <c r="B12" s="20"/>
      <c r="C12" s="20"/>
      <c r="D12" s="20"/>
      <c r="E12" s="20"/>
      <c r="F12" s="20"/>
    </row>
    <row r="13" spans="1:6" ht="15" x14ac:dyDescent="0.25">
      <c r="A13" s="36" t="s">
        <v>120</v>
      </c>
      <c r="B13" s="20"/>
      <c r="C13" s="20"/>
      <c r="D13" s="20"/>
      <c r="E13" s="20"/>
      <c r="F13" s="20"/>
    </row>
    <row r="14" spans="1:6" ht="15" x14ac:dyDescent="0.25">
      <c r="A14" s="19" t="s">
        <v>121</v>
      </c>
      <c r="B14" s="20"/>
      <c r="C14" s="20"/>
      <c r="D14" s="20"/>
      <c r="E14" s="20"/>
      <c r="F14" s="20"/>
    </row>
    <row r="15" spans="1:6" ht="15" x14ac:dyDescent="0.25">
      <c r="A15" s="36" t="s">
        <v>118</v>
      </c>
      <c r="B15" s="20"/>
      <c r="C15" s="20"/>
      <c r="D15" s="20"/>
      <c r="E15" s="20"/>
      <c r="F15" s="20"/>
    </row>
    <row r="16" spans="1:6" ht="15" x14ac:dyDescent="0.25">
      <c r="A16" s="36" t="s">
        <v>119</v>
      </c>
      <c r="B16" s="20"/>
      <c r="C16" s="20"/>
      <c r="D16" s="20"/>
      <c r="E16" s="20"/>
      <c r="F16" s="20"/>
    </row>
    <row r="17" spans="1:6" ht="15" x14ac:dyDescent="0.25">
      <c r="A17" s="36" t="s">
        <v>120</v>
      </c>
      <c r="B17" s="20"/>
      <c r="C17" s="20"/>
      <c r="D17" s="20"/>
      <c r="E17" s="20"/>
      <c r="F17" s="20"/>
    </row>
    <row r="18" spans="1:6" ht="15" x14ac:dyDescent="0.25">
      <c r="A18" s="19" t="s">
        <v>122</v>
      </c>
      <c r="B18" s="49"/>
      <c r="C18" s="20"/>
      <c r="D18" s="20"/>
      <c r="E18" s="20"/>
      <c r="F18" s="20"/>
    </row>
    <row r="19" spans="1:6" ht="15" x14ac:dyDescent="0.25">
      <c r="A19" s="19" t="s">
        <v>123</v>
      </c>
      <c r="B19" s="20"/>
      <c r="C19" s="20"/>
      <c r="D19" s="20"/>
      <c r="E19" s="20"/>
      <c r="F19" s="20"/>
    </row>
    <row r="20" spans="1:6" ht="30" x14ac:dyDescent="0.25">
      <c r="A20" s="19" t="s">
        <v>124</v>
      </c>
      <c r="B20" s="50"/>
      <c r="C20" s="50"/>
      <c r="D20" s="50"/>
      <c r="E20" s="50"/>
      <c r="F20" s="50"/>
    </row>
    <row r="21" spans="1:6" ht="30" x14ac:dyDescent="0.25">
      <c r="A21" s="19" t="s">
        <v>125</v>
      </c>
      <c r="B21" s="50"/>
      <c r="C21" s="50"/>
      <c r="D21" s="50"/>
      <c r="E21" s="50"/>
      <c r="F21" s="50"/>
    </row>
    <row r="22" spans="1:6" ht="30" x14ac:dyDescent="0.25">
      <c r="A22" s="19" t="s">
        <v>126</v>
      </c>
      <c r="B22" s="50"/>
      <c r="C22" s="50"/>
      <c r="D22" s="50"/>
      <c r="E22" s="50"/>
      <c r="F22" s="50"/>
    </row>
    <row r="23" spans="1:6" ht="15" x14ac:dyDescent="0.25">
      <c r="A23" s="19" t="s">
        <v>127</v>
      </c>
      <c r="B23" s="50"/>
      <c r="C23" s="50"/>
      <c r="D23" s="50"/>
      <c r="E23" s="50"/>
      <c r="F23" s="50"/>
    </row>
    <row r="24" spans="1:6" ht="15" x14ac:dyDescent="0.25">
      <c r="A24" s="19" t="s">
        <v>128</v>
      </c>
      <c r="B24" s="51"/>
      <c r="C24" s="20"/>
      <c r="D24" s="20"/>
      <c r="E24" s="20"/>
      <c r="F24" s="20"/>
    </row>
    <row r="25" spans="1:6" ht="15" x14ac:dyDescent="0.25">
      <c r="A25" s="19" t="s">
        <v>129</v>
      </c>
      <c r="B25" s="51"/>
      <c r="C25" s="20"/>
      <c r="D25" s="20"/>
      <c r="E25" s="20"/>
      <c r="F25" s="20"/>
    </row>
    <row r="26" spans="1:6" ht="15" x14ac:dyDescent="0.25">
      <c r="A26" s="27"/>
      <c r="B26" s="13"/>
      <c r="C26" s="13"/>
      <c r="D26" s="13"/>
      <c r="E26" s="13"/>
      <c r="F26" s="13"/>
    </row>
    <row r="27" spans="1:6" ht="15" x14ac:dyDescent="0.25">
      <c r="A27" s="5" t="s">
        <v>130</v>
      </c>
      <c r="B27" s="13"/>
      <c r="C27" s="13"/>
      <c r="D27" s="13"/>
      <c r="E27" s="13"/>
      <c r="F27" s="13"/>
    </row>
    <row r="28" spans="1:6" ht="15" x14ac:dyDescent="0.25">
      <c r="A28" s="19" t="s">
        <v>131</v>
      </c>
      <c r="B28" s="20"/>
      <c r="C28" s="20"/>
      <c r="D28" s="20"/>
      <c r="E28" s="20"/>
      <c r="F28" s="20"/>
    </row>
    <row r="29" spans="1:6" ht="15" x14ac:dyDescent="0.25">
      <c r="A29" s="27"/>
      <c r="B29" s="13"/>
      <c r="C29" s="13"/>
      <c r="D29" s="13"/>
      <c r="E29" s="13"/>
      <c r="F29" s="13"/>
    </row>
    <row r="30" spans="1:6" ht="15" x14ac:dyDescent="0.25">
      <c r="A30" s="5" t="s">
        <v>132</v>
      </c>
      <c r="B30" s="13"/>
      <c r="C30" s="13"/>
      <c r="D30" s="13"/>
      <c r="E30" s="13"/>
      <c r="F30" s="13"/>
    </row>
    <row r="31" spans="1:6" ht="15" x14ac:dyDescent="0.25">
      <c r="A31" s="19" t="s">
        <v>117</v>
      </c>
      <c r="B31" s="20"/>
      <c r="C31" s="20"/>
      <c r="D31" s="20"/>
      <c r="E31" s="20"/>
      <c r="F31" s="20"/>
    </row>
    <row r="32" spans="1:6" ht="15" x14ac:dyDescent="0.25">
      <c r="A32" s="19" t="s">
        <v>121</v>
      </c>
      <c r="B32" s="20"/>
      <c r="C32" s="20"/>
      <c r="D32" s="20"/>
      <c r="E32" s="20"/>
      <c r="F32" s="20"/>
    </row>
    <row r="33" spans="1:6" ht="15" x14ac:dyDescent="0.25">
      <c r="A33" s="19" t="s">
        <v>133</v>
      </c>
      <c r="B33" s="20"/>
      <c r="C33" s="20"/>
      <c r="D33" s="20"/>
      <c r="E33" s="20"/>
      <c r="F33" s="20"/>
    </row>
    <row r="34" spans="1:6" ht="15" x14ac:dyDescent="0.25">
      <c r="A34" s="27"/>
      <c r="B34" s="13"/>
      <c r="C34" s="13"/>
      <c r="D34" s="13"/>
      <c r="E34" s="13"/>
      <c r="F34" s="13"/>
    </row>
    <row r="35" spans="1:6" ht="15" x14ac:dyDescent="0.25">
      <c r="A35" s="5" t="s">
        <v>134</v>
      </c>
      <c r="B35" s="13"/>
      <c r="C35" s="13"/>
      <c r="D35" s="13"/>
      <c r="E35" s="13"/>
      <c r="F35" s="13"/>
    </row>
    <row r="36" spans="1:6" ht="15" x14ac:dyDescent="0.25">
      <c r="A36" s="19" t="s">
        <v>135</v>
      </c>
      <c r="B36" s="20"/>
      <c r="C36" s="20"/>
      <c r="D36" s="20"/>
      <c r="E36" s="20"/>
      <c r="F36" s="20"/>
    </row>
    <row r="37" spans="1:6" ht="15" x14ac:dyDescent="0.25">
      <c r="A37" s="19" t="s">
        <v>136</v>
      </c>
      <c r="B37" s="20"/>
      <c r="C37" s="20"/>
      <c r="D37" s="20"/>
      <c r="E37" s="20"/>
      <c r="F37" s="20"/>
    </row>
    <row r="38" spans="1:6" ht="15" x14ac:dyDescent="0.25">
      <c r="A38" s="19" t="s">
        <v>137</v>
      </c>
      <c r="B38" s="51"/>
      <c r="C38" s="20"/>
      <c r="D38" s="20"/>
      <c r="E38" s="20"/>
      <c r="F38" s="20"/>
    </row>
    <row r="39" spans="1:6" ht="15" x14ac:dyDescent="0.25">
      <c r="A39" s="27"/>
      <c r="B39" s="13"/>
      <c r="C39" s="13"/>
      <c r="D39" s="13"/>
      <c r="E39" s="13"/>
      <c r="F39" s="13"/>
    </row>
    <row r="40" spans="1:6" ht="15" x14ac:dyDescent="0.25">
      <c r="A40" s="5" t="s">
        <v>138</v>
      </c>
      <c r="B40" s="20"/>
      <c r="C40" s="20"/>
      <c r="D40" s="20"/>
      <c r="E40" s="20"/>
      <c r="F40" s="20"/>
    </row>
    <row r="41" spans="1:6" ht="15" x14ac:dyDescent="0.25">
      <c r="A41" s="27"/>
      <c r="B41" s="13"/>
      <c r="C41" s="13"/>
      <c r="D41" s="13"/>
      <c r="E41" s="13"/>
      <c r="F41" s="13"/>
    </row>
    <row r="42" spans="1:6" ht="15" x14ac:dyDescent="0.25">
      <c r="A42" s="5" t="s">
        <v>139</v>
      </c>
      <c r="B42" s="13"/>
      <c r="C42" s="13"/>
      <c r="D42" s="13"/>
      <c r="E42" s="13"/>
      <c r="F42" s="13"/>
    </row>
    <row r="43" spans="1:6" ht="15" x14ac:dyDescent="0.25">
      <c r="A43" s="19" t="s">
        <v>140</v>
      </c>
      <c r="B43" s="20"/>
      <c r="C43" s="20"/>
      <c r="D43" s="20"/>
      <c r="E43" s="20"/>
      <c r="F43" s="20"/>
    </row>
    <row r="44" spans="1:6" ht="15" x14ac:dyDescent="0.25">
      <c r="A44" s="19" t="s">
        <v>141</v>
      </c>
      <c r="B44" s="20"/>
      <c r="C44" s="20"/>
      <c r="D44" s="20"/>
      <c r="E44" s="20"/>
      <c r="F44" s="20"/>
    </row>
    <row r="45" spans="1:6" ht="15" x14ac:dyDescent="0.25">
      <c r="A45" s="19" t="s">
        <v>142</v>
      </c>
      <c r="B45" s="20"/>
      <c r="C45" s="20"/>
      <c r="D45" s="20"/>
      <c r="E45" s="20"/>
      <c r="F45" s="20"/>
    </row>
    <row r="46" spans="1:6" ht="15" x14ac:dyDescent="0.25">
      <c r="A46" s="27"/>
      <c r="B46" s="13"/>
      <c r="C46" s="13"/>
      <c r="D46" s="13"/>
      <c r="E46" s="13"/>
      <c r="F46" s="13"/>
    </row>
    <row r="47" spans="1:6" ht="30" x14ac:dyDescent="0.25">
      <c r="A47" s="5" t="s">
        <v>143</v>
      </c>
      <c r="B47" s="13"/>
      <c r="C47" s="13"/>
      <c r="D47" s="13"/>
      <c r="E47" s="13"/>
      <c r="F47" s="13"/>
    </row>
    <row r="48" spans="1:6" ht="15" x14ac:dyDescent="0.25">
      <c r="A48" s="19" t="s">
        <v>141</v>
      </c>
      <c r="B48" s="50"/>
      <c r="C48" s="50"/>
      <c r="D48" s="50"/>
      <c r="E48" s="50"/>
      <c r="F48" s="50"/>
    </row>
    <row r="49" spans="1:6" ht="15" x14ac:dyDescent="0.25">
      <c r="A49" s="19" t="s">
        <v>142</v>
      </c>
      <c r="B49" s="50"/>
      <c r="C49" s="50"/>
      <c r="D49" s="50"/>
      <c r="E49" s="50"/>
      <c r="F49" s="50"/>
    </row>
    <row r="50" spans="1:6" ht="15" x14ac:dyDescent="0.25">
      <c r="A50" s="27"/>
      <c r="B50" s="13"/>
      <c r="C50" s="13"/>
      <c r="D50" s="13"/>
      <c r="E50" s="13"/>
      <c r="F50" s="13"/>
    </row>
    <row r="51" spans="1:6" ht="15" x14ac:dyDescent="0.25">
      <c r="A51" s="5" t="s">
        <v>144</v>
      </c>
      <c r="B51" s="13"/>
      <c r="C51" s="13"/>
      <c r="D51" s="13"/>
      <c r="E51" s="13"/>
      <c r="F51" s="13"/>
    </row>
    <row r="52" spans="1:6" ht="15" x14ac:dyDescent="0.25">
      <c r="A52" s="19" t="s">
        <v>141</v>
      </c>
      <c r="B52" s="20"/>
      <c r="C52" s="20"/>
      <c r="D52" s="20"/>
      <c r="E52" s="20"/>
      <c r="F52" s="20"/>
    </row>
    <row r="53" spans="1:6" ht="15" x14ac:dyDescent="0.25">
      <c r="A53" s="19" t="s">
        <v>142</v>
      </c>
      <c r="B53" s="20"/>
      <c r="C53" s="20"/>
      <c r="D53" s="20"/>
      <c r="E53" s="20"/>
      <c r="F53" s="20"/>
    </row>
    <row r="54" spans="1:6" ht="15" x14ac:dyDescent="0.25">
      <c r="A54" s="19" t="s">
        <v>145</v>
      </c>
      <c r="B54" s="20"/>
      <c r="C54" s="20"/>
      <c r="D54" s="20"/>
      <c r="E54" s="20"/>
      <c r="F54" s="20"/>
    </row>
    <row r="55" spans="1:6" ht="15" x14ac:dyDescent="0.25">
      <c r="A55" s="27"/>
      <c r="B55" s="13"/>
      <c r="C55" s="13"/>
      <c r="D55" s="13"/>
      <c r="E55" s="13"/>
      <c r="F55" s="13"/>
    </row>
    <row r="56" spans="1:6" ht="44.25" customHeight="1" x14ac:dyDescent="0.25">
      <c r="A56" s="5" t="s">
        <v>146</v>
      </c>
      <c r="B56" s="13"/>
      <c r="C56" s="13"/>
      <c r="D56" s="13"/>
      <c r="E56" s="13"/>
      <c r="F56" s="13"/>
    </row>
    <row r="57" spans="1:6" ht="20.100000000000001" customHeight="1" x14ac:dyDescent="0.25">
      <c r="A57" s="19" t="s">
        <v>141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142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147</v>
      </c>
      <c r="B60" s="13"/>
      <c r="C60" s="13"/>
      <c r="D60" s="13"/>
      <c r="E60" s="13"/>
      <c r="F60" s="13"/>
    </row>
    <row r="61" spans="1:6" ht="20.100000000000001" customHeight="1" x14ac:dyDescent="0.25">
      <c r="A61" s="19" t="s">
        <v>148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149</v>
      </c>
      <c r="B62" s="51"/>
      <c r="C62" s="20"/>
      <c r="D62" s="20"/>
      <c r="E62" s="20"/>
      <c r="F62" s="20"/>
    </row>
    <row r="63" spans="1:6" ht="20.100000000000001" customHeight="1" x14ac:dyDescent="0.25">
      <c r="A63" s="27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150</v>
      </c>
      <c r="B64" s="13"/>
      <c r="C64" s="13"/>
      <c r="D64" s="13"/>
      <c r="E64" s="13"/>
      <c r="F64" s="13"/>
    </row>
    <row r="65" spans="1:6" ht="20.100000000000001" customHeight="1" x14ac:dyDescent="0.25">
      <c r="A65" s="19" t="s">
        <v>151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152</v>
      </c>
      <c r="B66" s="20"/>
      <c r="C66" s="20"/>
      <c r="D66" s="20"/>
      <c r="E66" s="20"/>
      <c r="F66" s="20"/>
    </row>
    <row r="67" spans="1:6" ht="20.100000000000001" customHeight="1" x14ac:dyDescent="0.25">
      <c r="A67" s="47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2025-10-24T17:53:56Z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