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bajo en casa\ANUAL\4LEY DE DISCIPLINA FINANCIERA\"/>
    </mc:Choice>
  </mc:AlternateContent>
  <bookViews>
    <workbookView xWindow="-120" yWindow="-120" windowWidth="20730" windowHeight="11160" activeTab="1"/>
  </bookViews>
  <sheets>
    <sheet name="Formato 7 a)" sheetId="1" r:id="rId1"/>
    <sheet name="Formato 7 b)" sheetId="3" r:id="rId2"/>
    <sheet name="Formato 7 c)" sheetId="5" r:id="rId3"/>
    <sheet name="Formato 7 d)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F30" i="3"/>
  <c r="E30" i="3"/>
  <c r="D30" i="3"/>
  <c r="C30" i="3"/>
  <c r="B30" i="3"/>
  <c r="D18" i="3"/>
  <c r="E18" i="3" s="1"/>
  <c r="F18" i="3" s="1"/>
  <c r="G18" i="3" s="1"/>
  <c r="D17" i="3"/>
  <c r="E17" i="3" s="1"/>
  <c r="F17" i="3" s="1"/>
  <c r="G17" i="3" s="1"/>
  <c r="D16" i="3"/>
  <c r="E16" i="3" s="1"/>
  <c r="F16" i="3" s="1"/>
  <c r="G16" i="3" s="1"/>
  <c r="D15" i="3"/>
  <c r="E15" i="3" s="1"/>
  <c r="F15" i="3" s="1"/>
  <c r="G15" i="3" s="1"/>
  <c r="D14" i="3"/>
  <c r="E14" i="3" s="1"/>
  <c r="F14" i="3" s="1"/>
  <c r="G14" i="3" s="1"/>
  <c r="D13" i="3"/>
  <c r="E13" i="3" s="1"/>
  <c r="F13" i="3" s="1"/>
  <c r="G13" i="3" s="1"/>
  <c r="D12" i="3"/>
  <c r="E12" i="3" s="1"/>
  <c r="F12" i="3" s="1"/>
  <c r="G12" i="3" s="1"/>
  <c r="D11" i="3"/>
  <c r="E11" i="3" s="1"/>
  <c r="F11" i="3" s="1"/>
  <c r="G11" i="3" s="1"/>
  <c r="D10" i="3"/>
  <c r="E10" i="3" s="1"/>
  <c r="F10" i="3" s="1"/>
  <c r="G10" i="3" s="1"/>
  <c r="D9" i="3"/>
  <c r="E9" i="3" s="1"/>
  <c r="F9" i="3" s="1"/>
  <c r="G9" i="3" s="1"/>
  <c r="C17" i="3"/>
  <c r="C16" i="3"/>
  <c r="C15" i="3"/>
  <c r="C14" i="3"/>
  <c r="C13" i="3"/>
  <c r="C12" i="3"/>
  <c r="C11" i="3"/>
  <c r="C10" i="3"/>
  <c r="C9" i="3"/>
  <c r="D15" i="1"/>
  <c r="E15" i="1" s="1"/>
  <c r="F15" i="1" s="1"/>
  <c r="G15" i="1" s="1"/>
  <c r="D13" i="1"/>
  <c r="E13" i="1" s="1"/>
  <c r="F13" i="1" s="1"/>
  <c r="G13" i="1" s="1"/>
  <c r="C15" i="1"/>
  <c r="C13" i="1"/>
  <c r="G8" i="1" l="1"/>
  <c r="G32" i="1" s="1"/>
  <c r="F8" i="1"/>
  <c r="F32" i="1" s="1"/>
  <c r="E8" i="1"/>
  <c r="E32" i="1" s="1"/>
  <c r="D8" i="1"/>
  <c r="D32" i="1" s="1"/>
  <c r="C8" i="1"/>
  <c r="C32" i="1" s="1"/>
  <c r="B32" i="1"/>
  <c r="B8" i="1"/>
  <c r="G8" i="3" l="1"/>
  <c r="F8" i="3"/>
  <c r="E8" i="3"/>
  <c r="D8" i="3"/>
  <c r="C8" i="3"/>
  <c r="B8" i="3"/>
</calcChain>
</file>

<file path=xl/sharedStrings.xml><?xml version="1.0" encoding="utf-8"?>
<sst xmlns="http://schemas.openxmlformats.org/spreadsheetml/2006/main" count="144" uniqueCount="93">
  <si>
    <t>Formato 7 a) Proyecciones de Ingresos - LDF</t>
  </si>
  <si>
    <t>Municipio de Salamanca, Gobierno del Estado de Guanajuato</t>
  </si>
  <si>
    <t>Proyecciones de Ingresos - LDF</t>
  </si>
  <si>
    <t>(PESOS)</t>
  </si>
  <si>
    <t>(CIFRAS NOMINALES)</t>
  </si>
  <si>
    <t>Concepto (b)</t>
  </si>
  <si>
    <t>2022 (d)</t>
  </si>
  <si>
    <t>2023 (d)</t>
  </si>
  <si>
    <t>2024 (d)</t>
  </si>
  <si>
    <t>2025 (d)</t>
  </si>
  <si>
    <t>2026 (d)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</si>
  <si>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</si>
  <si>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</si>
  <si>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</si>
  <si>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</si>
  <si>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</si>
  <si>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</si>
  <si>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</si>
  <si>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</si>
  <si>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</si>
  <si>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</si>
  <si>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</si>
  <si>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</si>
  <si>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</si>
  <si>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</si>
  <si>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</si>
  <si>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</si>
  <si>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</si>
  <si>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</si>
  <si>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</si>
  <si>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</si>
  <si>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</si>
  <si>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</si>
  <si>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</si>
  <si>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</si>
  <si>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</si>
  <si>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</si>
  <si>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</si>
  <si>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</si>
  <si>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</si>
  <si>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</si>
  <si>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</si>
  <si>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</si>
  <si>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</si>
  <si>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</si>
  <si>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</si>
  <si>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</si>
  <si>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</si>
  <si>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</si>
  <si>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</si>
  <si>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</si>
  <si>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</si>
  <si>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</si>
  <si>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</si>
  <si>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</si>
  <si>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</si>
  <si>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2015 ¹ (c)</t>
  </si>
  <si>
    <t>2016 ¹ (c)</t>
  </si>
  <si>
    <t>2017 ¹ (c)</t>
  </si>
  <si>
    <t>2018 ¹ (c)</t>
  </si>
  <si>
    <t>2019 ¹ (c)</t>
  </si>
  <si>
    <t>Año del Ejercicio
Vigente 2 (d)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</si>
  <si>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</si>
  <si>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</si>
  <si>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</si>
  <si>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</si>
  <si>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</si>
  <si>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</si>
  <si>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</si>
  <si>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</si>
  <si>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</si>
  <si>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</si>
  <si>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</si>
  <si>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</si>
  <si>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</si>
  <si>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</si>
  <si>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</si>
  <si>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</si>
  <si>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</si>
  <si>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</si>
  <si>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</si>
  <si>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</si>
  <si>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</si>
  <si>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</si>
  <si>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</si>
  <si>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</si>
  <si>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</si>
  <si>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Formato 7 d) Resultados de Egresos - LDF</t>
  </si>
  <si>
    <t>Resultados de Egresos - LDF</t>
  </si>
  <si>
    <t>Año del Ejercicio 
Vigente 2 (d)</t>
  </si>
  <si>
    <t>1.  Gasto No Etiquetado (1=A+B+C+D+E+F+G+H+I)</t>
  </si>
  <si>
    <t>2.  Gasto Etiquetado (2=A+B+C+D+E+F+G+H+I)</t>
  </si>
  <si>
    <t>3.  Total del Resultado de Egresos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</si>
</sst>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indent="3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>
      <alignment horizontal="left" indent="6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left" vertical="center" indent="3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left" indent="3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 wrapText="1" indent="3"/>
    </xf>
    <xf numFmtId="0" fontId="0" fillId="0" borderId="7" xfId="0" applyBorder="1" applyAlignment="1">
      <alignment vertical="center"/>
    </xf>
    <xf numFmtId="0" fontId="0" fillId="0" borderId="7" xfId="0" applyBorder="1"/>
    <xf numFmtId="43" fontId="0" fillId="0" borderId="9" xfId="0" applyNumberFormat="1" applyBorder="1" applyAlignment="1" applyProtection="1">
      <alignment vertical="center"/>
      <protection locked="0"/>
    </xf>
    <xf numFmtId="0" fontId="0" fillId="0" borderId="9" xfId="0" applyBorder="1"/>
    <xf numFmtId="0" fontId="4" fillId="0" borderId="0" xfId="0" applyFont="1" applyAlignment="1">
      <alignment vertical="center"/>
    </xf>
    <xf numFmtId="4" fontId="0" fillId="0" borderId="9" xfId="0" applyNumberFormat="1" applyBorder="1" applyAlignment="1" applyProtection="1">
      <alignment vertical="center"/>
      <protection locked="0"/>
    </xf>
    <xf numFmtId="4" fontId="5" fillId="0" borderId="9" xfId="2" applyNumberFormat="1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" fontId="6" fillId="0" borderId="9" xfId="2" applyNumberFormat="1" applyFont="1" applyBorder="1" applyAlignment="1" applyProtection="1">
      <alignment vertical="top"/>
      <protection locked="0"/>
    </xf>
    <xf numFmtId="43" fontId="1" fillId="0" borderId="9" xfId="1" applyFont="1" applyFill="1" applyBorder="1" applyAlignment="1" applyProtection="1">
      <alignment vertical="center"/>
      <protection locked="0"/>
    </xf>
    <xf numFmtId="4" fontId="7" fillId="0" borderId="9" xfId="2" applyNumberFormat="1" applyFont="1" applyBorder="1" applyAlignment="1" applyProtection="1">
      <alignment vertical="top"/>
      <protection locked="0"/>
    </xf>
    <xf numFmtId="0" fontId="0" fillId="0" borderId="0" xfId="0" applyAlignment="1">
      <alignment vertical="center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43" fontId="2" fillId="0" borderId="6" xfId="0" applyNumberFormat="1" applyFont="1" applyBorder="1" applyAlignment="1" applyProtection="1">
      <alignment vertical="center"/>
      <protection locked="0"/>
    </xf>
    <xf numFmtId="43" fontId="2" fillId="0" borderId="9" xfId="0" applyNumberFormat="1" applyFont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G32" sqref="G32"/>
    </sheetView>
  </sheetViews>
  <sheetFormatPr baseColWidth="10" defaultColWidth="0" defaultRowHeight="15" zeroHeight="1" x14ac:dyDescent="0.25"/>
  <cols>
    <col min="1" max="1" width="79.42578125" bestFit="1" customWidth="1"/>
    <col min="2" max="2" width="15.5703125" bestFit="1" customWidth="1"/>
    <col min="3" max="7" width="12" bestFit="1" customWidth="1"/>
    <col min="8" max="16384" width="10.85546875" hidden="1"/>
  </cols>
  <sheetData>
    <row r="1" spans="1:7" ht="37.5" customHeight="1" x14ac:dyDescent="0.25">
      <c r="A1" s="32" t="s">
        <v>0</v>
      </c>
      <c r="B1" s="32"/>
      <c r="C1" s="32"/>
      <c r="D1" s="32"/>
      <c r="E1" s="32"/>
      <c r="F1" s="32"/>
      <c r="G1" s="32"/>
    </row>
    <row r="2" spans="1:7" x14ac:dyDescent="0.25">
      <c r="A2" s="33" t="s">
        <v>1</v>
      </c>
      <c r="B2" s="34"/>
      <c r="C2" s="34"/>
      <c r="D2" s="34"/>
      <c r="E2" s="34"/>
      <c r="F2" s="34"/>
      <c r="G2" s="35"/>
    </row>
    <row r="3" spans="1:7" x14ac:dyDescent="0.25">
      <c r="A3" s="36" t="s">
        <v>2</v>
      </c>
      <c r="B3" s="37"/>
      <c r="C3" s="37"/>
      <c r="D3" s="37"/>
      <c r="E3" s="37"/>
      <c r="F3" s="37"/>
      <c r="G3" s="38"/>
    </row>
    <row r="4" spans="1:7" x14ac:dyDescent="0.25">
      <c r="A4" s="36" t="s">
        <v>3</v>
      </c>
      <c r="B4" s="37"/>
      <c r="C4" s="37"/>
      <c r="D4" s="37"/>
      <c r="E4" s="37"/>
      <c r="F4" s="37"/>
      <c r="G4" s="38"/>
    </row>
    <row r="5" spans="1:7" x14ac:dyDescent="0.25">
      <c r="A5" s="36" t="s">
        <v>4</v>
      </c>
      <c r="B5" s="37"/>
      <c r="C5" s="37"/>
      <c r="D5" s="37"/>
      <c r="E5" s="37"/>
      <c r="F5" s="37"/>
      <c r="G5" s="38"/>
    </row>
    <row r="6" spans="1:7" x14ac:dyDescent="0.25">
      <c r="A6" s="39" t="s">
        <v>5</v>
      </c>
      <c r="B6" s="1">
        <v>2021</v>
      </c>
      <c r="C6" s="30" t="s">
        <v>6</v>
      </c>
      <c r="D6" s="30" t="s">
        <v>7</v>
      </c>
      <c r="E6" s="30" t="s">
        <v>8</v>
      </c>
      <c r="F6" s="30" t="s">
        <v>9</v>
      </c>
      <c r="G6" s="30" t="s">
        <v>10</v>
      </c>
    </row>
    <row r="7" spans="1:7" ht="48" customHeight="1" x14ac:dyDescent="0.25">
      <c r="A7" s="40"/>
      <c r="B7" s="2" t="s">
        <v>11</v>
      </c>
      <c r="C7" s="31"/>
      <c r="D7" s="31"/>
      <c r="E7" s="31"/>
      <c r="F7" s="31"/>
      <c r="G7" s="31"/>
    </row>
    <row r="8" spans="1:7" x14ac:dyDescent="0.25">
      <c r="A8" s="3" t="s">
        <v>12</v>
      </c>
      <c r="B8" s="4">
        <f>SUM(B9:B20)</f>
        <v>227108285.88999999</v>
      </c>
      <c r="C8" s="4">
        <f t="shared" ref="C8:G8" si="0">SUM(C9:C20)</f>
        <v>233921534.46669999</v>
      </c>
      <c r="D8" s="4">
        <f t="shared" si="0"/>
        <v>240939180.50070098</v>
      </c>
      <c r="E8" s="4">
        <f t="shared" si="0"/>
        <v>248167355.91572201</v>
      </c>
      <c r="F8" s="4">
        <f t="shared" si="0"/>
        <v>255612376.59319368</v>
      </c>
      <c r="G8" s="4">
        <f t="shared" si="0"/>
        <v>263280747.89098951</v>
      </c>
    </row>
    <row r="9" spans="1:7" x14ac:dyDescent="0.25">
      <c r="A9" s="5" t="s">
        <v>13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5">
      <c r="A10" s="5" t="s">
        <v>14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5">
      <c r="A11" s="5" t="s">
        <v>15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5" t="s">
        <v>16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5">
      <c r="A13" s="5" t="s">
        <v>17</v>
      </c>
      <c r="B13" s="6">
        <v>4250000</v>
      </c>
      <c r="C13" s="6">
        <f>+B13*1.03</f>
        <v>4377500</v>
      </c>
      <c r="D13" s="6">
        <f t="shared" ref="D13:G13" si="1">+C13*1.03</f>
        <v>4508825</v>
      </c>
      <c r="E13" s="6">
        <f t="shared" si="1"/>
        <v>4644089.75</v>
      </c>
      <c r="F13" s="6">
        <f t="shared" si="1"/>
        <v>4783412.4424999999</v>
      </c>
      <c r="G13" s="6">
        <f t="shared" si="1"/>
        <v>4926914.8157749996</v>
      </c>
    </row>
    <row r="14" spans="1:7" x14ac:dyDescent="0.25">
      <c r="A14" s="5" t="s">
        <v>18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x14ac:dyDescent="0.25">
      <c r="A15" s="5" t="s">
        <v>19</v>
      </c>
      <c r="B15" s="6">
        <v>222858285.88999999</v>
      </c>
      <c r="C15" s="6">
        <f>+B15*1.03</f>
        <v>229544034.46669999</v>
      </c>
      <c r="D15" s="6">
        <f t="shared" ref="D15:G15" si="2">+C15*1.03</f>
        <v>236430355.50070098</v>
      </c>
      <c r="E15" s="6">
        <f t="shared" si="2"/>
        <v>243523266.16572201</v>
      </c>
      <c r="F15" s="6">
        <f t="shared" si="2"/>
        <v>250828964.15069368</v>
      </c>
      <c r="G15" s="6">
        <f t="shared" si="2"/>
        <v>258353833.07521451</v>
      </c>
    </row>
    <row r="16" spans="1:7" x14ac:dyDescent="0.25">
      <c r="A16" s="5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7" t="s">
        <v>21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5" t="s">
        <v>22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5" t="s">
        <v>23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5" t="s">
        <v>24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9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x14ac:dyDescent="0.25">
      <c r="A23" s="5" t="s">
        <v>26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5" t="s">
        <v>27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5" t="s">
        <v>28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5" t="s">
        <v>29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30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9" t="s">
        <v>31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x14ac:dyDescent="0.25">
      <c r="A30" s="5" t="s">
        <v>32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11" t="s">
        <v>33</v>
      </c>
      <c r="B32" s="10">
        <f>+B8+B22+B29</f>
        <v>227108285.88999999</v>
      </c>
      <c r="C32" s="10">
        <f t="shared" ref="C32:G32" si="3">+C8+C22+C29</f>
        <v>233921534.46669999</v>
      </c>
      <c r="D32" s="10">
        <f t="shared" si="3"/>
        <v>240939180.50070098</v>
      </c>
      <c r="E32" s="10">
        <f t="shared" si="3"/>
        <v>248167355.91572201</v>
      </c>
      <c r="F32" s="10">
        <f t="shared" si="3"/>
        <v>255612376.59319368</v>
      </c>
      <c r="G32" s="10">
        <f t="shared" si="3"/>
        <v>263280747.89098951</v>
      </c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9" t="s">
        <v>34</v>
      </c>
      <c r="B34" s="12"/>
      <c r="C34" s="12"/>
      <c r="D34" s="12"/>
      <c r="E34" s="12"/>
      <c r="F34" s="12"/>
      <c r="G34" s="12"/>
    </row>
    <row r="35" spans="1:7" ht="30" x14ac:dyDescent="0.25">
      <c r="A35" s="13" t="s">
        <v>35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30" x14ac:dyDescent="0.25">
      <c r="A36" s="13" t="s">
        <v>36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5">
      <c r="A37" s="9" t="s">
        <v>37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x14ac:dyDescent="0.25">
      <c r="A38" s="14"/>
      <c r="B38" s="15"/>
      <c r="C38" s="15"/>
      <c r="D38" s="15"/>
      <c r="E38" s="15"/>
      <c r="F38" s="15"/>
      <c r="G38" s="15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3" workbookViewId="0">
      <selection activeCell="C30" sqref="C30:G30"/>
    </sheetView>
  </sheetViews>
  <sheetFormatPr baseColWidth="10" defaultColWidth="0" defaultRowHeight="15" zeroHeight="1" x14ac:dyDescent="0.25"/>
  <cols>
    <col min="1" max="1" width="61.85546875" bestFit="1" customWidth="1"/>
    <col min="2" max="2" width="15.5703125" bestFit="1" customWidth="1"/>
    <col min="3" max="7" width="15.140625" bestFit="1" customWidth="1"/>
    <col min="8" max="16384" width="10.85546875" hidden="1"/>
  </cols>
  <sheetData>
    <row r="1" spans="1:7" ht="37.5" customHeight="1" x14ac:dyDescent="0.25">
      <c r="A1" s="32" t="s">
        <v>38</v>
      </c>
      <c r="B1" s="32"/>
      <c r="C1" s="32"/>
      <c r="D1" s="32"/>
      <c r="E1" s="32"/>
      <c r="F1" s="32"/>
      <c r="G1" s="32"/>
    </row>
    <row r="2" spans="1:7" x14ac:dyDescent="0.25">
      <c r="A2" s="33" t="s">
        <v>1</v>
      </c>
      <c r="B2" s="34"/>
      <c r="C2" s="34"/>
      <c r="D2" s="34"/>
      <c r="E2" s="34"/>
      <c r="F2" s="34"/>
      <c r="G2" s="35"/>
    </row>
    <row r="3" spans="1:7" x14ac:dyDescent="0.25">
      <c r="A3" s="36" t="s">
        <v>39</v>
      </c>
      <c r="B3" s="37"/>
      <c r="C3" s="37"/>
      <c r="D3" s="37"/>
      <c r="E3" s="37"/>
      <c r="F3" s="37"/>
      <c r="G3" s="38"/>
    </row>
    <row r="4" spans="1:7" x14ac:dyDescent="0.25">
      <c r="A4" s="36" t="s">
        <v>3</v>
      </c>
      <c r="B4" s="37"/>
      <c r="C4" s="37"/>
      <c r="D4" s="37"/>
      <c r="E4" s="37"/>
      <c r="F4" s="37"/>
      <c r="G4" s="38"/>
    </row>
    <row r="5" spans="1:7" x14ac:dyDescent="0.25">
      <c r="A5" s="36" t="s">
        <v>4</v>
      </c>
      <c r="B5" s="37"/>
      <c r="C5" s="37"/>
      <c r="D5" s="37"/>
      <c r="E5" s="37"/>
      <c r="F5" s="37"/>
      <c r="G5" s="38"/>
    </row>
    <row r="6" spans="1:7" x14ac:dyDescent="0.25">
      <c r="A6" s="41" t="s">
        <v>40</v>
      </c>
      <c r="B6" s="1">
        <v>2021</v>
      </c>
      <c r="C6" s="30" t="s">
        <v>6</v>
      </c>
      <c r="D6" s="30" t="s">
        <v>7</v>
      </c>
      <c r="E6" s="30" t="s">
        <v>8</v>
      </c>
      <c r="F6" s="30" t="s">
        <v>9</v>
      </c>
      <c r="G6" s="30" t="s">
        <v>10</v>
      </c>
    </row>
    <row r="7" spans="1:7" ht="48" customHeight="1" x14ac:dyDescent="0.25">
      <c r="A7" s="42"/>
      <c r="B7" s="2" t="s">
        <v>11</v>
      </c>
      <c r="C7" s="31"/>
      <c r="D7" s="31"/>
      <c r="E7" s="31"/>
      <c r="F7" s="31"/>
      <c r="G7" s="31"/>
    </row>
    <row r="8" spans="1:7" x14ac:dyDescent="0.25">
      <c r="A8" s="3" t="s">
        <v>41</v>
      </c>
      <c r="B8" s="28">
        <f>SUM(B9:B17)</f>
        <v>227108285.89159477</v>
      </c>
      <c r="C8" s="28">
        <f t="shared" ref="C8:G8" si="0">SUM(C9:C17)</f>
        <v>233921534.46834257</v>
      </c>
      <c r="D8" s="28">
        <f t="shared" si="0"/>
        <v>240939180.50239289</v>
      </c>
      <c r="E8" s="28">
        <f t="shared" si="0"/>
        <v>248167355.91746467</v>
      </c>
      <c r="F8" s="28">
        <f t="shared" si="0"/>
        <v>255612376.59498858</v>
      </c>
      <c r="G8" s="28">
        <f t="shared" si="0"/>
        <v>263280747.8928383</v>
      </c>
    </row>
    <row r="9" spans="1:7" x14ac:dyDescent="0.25">
      <c r="A9" s="5" t="s">
        <v>42</v>
      </c>
      <c r="B9" s="16">
        <v>93193117.661594734</v>
      </c>
      <c r="C9" s="16">
        <f>+B9*1.03</f>
        <v>95988911.191442579</v>
      </c>
      <c r="D9" s="16">
        <f t="shared" ref="D9:G9" si="1">+C9*1.03</f>
        <v>98868578.527185857</v>
      </c>
      <c r="E9" s="16">
        <f t="shared" si="1"/>
        <v>101834635.88300143</v>
      </c>
      <c r="F9" s="16">
        <f t="shared" si="1"/>
        <v>104889674.95949148</v>
      </c>
      <c r="G9" s="16">
        <f t="shared" si="1"/>
        <v>108036365.20827623</v>
      </c>
    </row>
    <row r="10" spans="1:7" x14ac:dyDescent="0.25">
      <c r="A10" s="5" t="s">
        <v>43</v>
      </c>
      <c r="B10" s="16">
        <v>32494635.800000001</v>
      </c>
      <c r="C10" s="16">
        <f t="shared" ref="C10:G18" si="2">+B10*1.03</f>
        <v>33469474.874000002</v>
      </c>
      <c r="D10" s="16">
        <f t="shared" si="2"/>
        <v>34473559.120220006</v>
      </c>
      <c r="E10" s="16">
        <f t="shared" si="2"/>
        <v>35507765.893826604</v>
      </c>
      <c r="F10" s="16">
        <f t="shared" si="2"/>
        <v>36572998.870641403</v>
      </c>
      <c r="G10" s="16">
        <f t="shared" si="2"/>
        <v>37670188.836760648</v>
      </c>
    </row>
    <row r="11" spans="1:7" x14ac:dyDescent="0.25">
      <c r="A11" s="5" t="s">
        <v>44</v>
      </c>
      <c r="B11" s="16">
        <v>71397504.579999998</v>
      </c>
      <c r="C11" s="16">
        <f t="shared" si="2"/>
        <v>73539429.717399999</v>
      </c>
      <c r="D11" s="16">
        <f t="shared" si="2"/>
        <v>75745612.608922005</v>
      </c>
      <c r="E11" s="16">
        <f t="shared" si="2"/>
        <v>78017980.987189665</v>
      </c>
      <c r="F11" s="16">
        <f t="shared" si="2"/>
        <v>80358520.416805357</v>
      </c>
      <c r="G11" s="16">
        <f t="shared" si="2"/>
        <v>82769276.029309526</v>
      </c>
    </row>
    <row r="12" spans="1:7" x14ac:dyDescent="0.25">
      <c r="A12" s="5" t="s">
        <v>45</v>
      </c>
      <c r="B12" s="16">
        <v>0</v>
      </c>
      <c r="C12" s="16">
        <f t="shared" si="2"/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</row>
    <row r="13" spans="1:7" x14ac:dyDescent="0.25">
      <c r="A13" s="5" t="s">
        <v>46</v>
      </c>
      <c r="B13" s="16">
        <v>2307037.5</v>
      </c>
      <c r="C13" s="16">
        <f t="shared" si="2"/>
        <v>2376248.625</v>
      </c>
      <c r="D13" s="16">
        <f t="shared" si="2"/>
        <v>2447536.0837500002</v>
      </c>
      <c r="E13" s="16">
        <f t="shared" si="2"/>
        <v>2520962.1662625005</v>
      </c>
      <c r="F13" s="16">
        <f t="shared" si="2"/>
        <v>2596591.0312503753</v>
      </c>
      <c r="G13" s="16">
        <f t="shared" si="2"/>
        <v>2674488.7621878865</v>
      </c>
    </row>
    <row r="14" spans="1:7" x14ac:dyDescent="0.25">
      <c r="A14" s="5" t="s">
        <v>47</v>
      </c>
      <c r="B14" s="16">
        <v>25848042.359999999</v>
      </c>
      <c r="C14" s="16">
        <f t="shared" si="2"/>
        <v>26623483.630800001</v>
      </c>
      <c r="D14" s="16">
        <f t="shared" si="2"/>
        <v>27422188.139724001</v>
      </c>
      <c r="E14" s="16">
        <f t="shared" si="2"/>
        <v>28244853.783915721</v>
      </c>
      <c r="F14" s="16">
        <f t="shared" si="2"/>
        <v>29092199.397433192</v>
      </c>
      <c r="G14" s="16">
        <f t="shared" si="2"/>
        <v>29964965.379356187</v>
      </c>
    </row>
    <row r="15" spans="1:7" x14ac:dyDescent="0.25">
      <c r="A15" s="5" t="s">
        <v>48</v>
      </c>
      <c r="B15" s="16">
        <v>0</v>
      </c>
      <c r="C15" s="16">
        <f t="shared" si="2"/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</row>
    <row r="16" spans="1:7" x14ac:dyDescent="0.25">
      <c r="A16" s="5" t="s">
        <v>49</v>
      </c>
      <c r="B16" s="16">
        <v>0</v>
      </c>
      <c r="C16" s="16">
        <f t="shared" si="2"/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</row>
    <row r="17" spans="1:7" x14ac:dyDescent="0.25">
      <c r="A17" s="5" t="s">
        <v>50</v>
      </c>
      <c r="B17" s="16">
        <v>1867947.99</v>
      </c>
      <c r="C17" s="16">
        <f t="shared" si="2"/>
        <v>1923986.4297</v>
      </c>
      <c r="D17" s="16">
        <f t="shared" si="2"/>
        <v>1981706.022591</v>
      </c>
      <c r="E17" s="16">
        <f t="shared" si="2"/>
        <v>2041157.2032687301</v>
      </c>
      <c r="F17" s="16">
        <f t="shared" si="2"/>
        <v>2102391.9193667918</v>
      </c>
      <c r="G17" s="16">
        <f t="shared" si="2"/>
        <v>2165463.6769477958</v>
      </c>
    </row>
    <row r="18" spans="1:7" x14ac:dyDescent="0.25">
      <c r="A18" s="17"/>
      <c r="B18" s="8"/>
      <c r="C18" s="8"/>
      <c r="D18" s="8">
        <f t="shared" si="2"/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</row>
    <row r="19" spans="1:7" x14ac:dyDescent="0.25">
      <c r="A19" s="9" t="s">
        <v>51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25">
      <c r="A20" s="5" t="s">
        <v>42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5" t="s">
        <v>43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5">
      <c r="A22" s="5" t="s">
        <v>44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5">
      <c r="A23" s="5" t="s">
        <v>45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5" t="s">
        <v>46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5" t="s">
        <v>47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5" t="s">
        <v>48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52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5" t="s">
        <v>50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5">
      <c r="A29" s="8"/>
      <c r="B29" s="8"/>
      <c r="C29" s="8"/>
      <c r="D29" s="8"/>
      <c r="E29" s="8"/>
      <c r="F29" s="8"/>
      <c r="G29" s="8"/>
    </row>
    <row r="30" spans="1:7" x14ac:dyDescent="0.25">
      <c r="A30" s="9" t="s">
        <v>53</v>
      </c>
      <c r="B30" s="29">
        <f>+B8+B19</f>
        <v>227108285.89159477</v>
      </c>
      <c r="C30" s="29">
        <f t="shared" ref="C30:G30" si="3">+C8+C19</f>
        <v>233921534.46834257</v>
      </c>
      <c r="D30" s="29">
        <f t="shared" si="3"/>
        <v>240939180.50239289</v>
      </c>
      <c r="E30" s="29">
        <f t="shared" si="3"/>
        <v>248167355.91746467</v>
      </c>
      <c r="F30" s="29">
        <f t="shared" si="3"/>
        <v>255612376.59498858</v>
      </c>
      <c r="G30" s="29">
        <f t="shared" si="3"/>
        <v>263280747.8928383</v>
      </c>
    </row>
    <row r="31" spans="1:7" x14ac:dyDescent="0.25">
      <c r="A31" s="14"/>
      <c r="B31" s="14"/>
      <c r="C31" s="14"/>
      <c r="D31" s="14"/>
      <c r="E31" s="14"/>
      <c r="F31" s="14"/>
      <c r="G31" s="14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B1" workbookViewId="0">
      <selection activeCell="F7" sqref="F7"/>
    </sheetView>
  </sheetViews>
  <sheetFormatPr baseColWidth="10" defaultColWidth="0" defaultRowHeight="15" zeroHeight="1" x14ac:dyDescent="0.25"/>
  <cols>
    <col min="1" max="1" width="72.85546875" customWidth="1"/>
    <col min="2" max="4" width="13.7109375" bestFit="1" customWidth="1"/>
    <col min="5" max="5" width="12" bestFit="1" customWidth="1"/>
    <col min="6" max="6" width="13.7109375" bestFit="1" customWidth="1"/>
    <col min="7" max="7" width="15.7109375" bestFit="1" customWidth="1"/>
    <col min="8" max="16384" width="10.85546875" hidden="1"/>
  </cols>
  <sheetData>
    <row r="1" spans="1:7" s="18" customFormat="1" ht="37.5" customHeight="1" x14ac:dyDescent="0.25">
      <c r="A1" s="32" t="s">
        <v>54</v>
      </c>
      <c r="B1" s="32"/>
      <c r="C1" s="32"/>
      <c r="D1" s="32"/>
      <c r="E1" s="32"/>
      <c r="F1" s="32"/>
      <c r="G1" s="32"/>
    </row>
    <row r="2" spans="1:7" x14ac:dyDescent="0.25">
      <c r="A2" s="33" t="s">
        <v>1</v>
      </c>
      <c r="B2" s="34"/>
      <c r="C2" s="34"/>
      <c r="D2" s="34"/>
      <c r="E2" s="34"/>
      <c r="F2" s="34"/>
      <c r="G2" s="35"/>
    </row>
    <row r="3" spans="1:7" x14ac:dyDescent="0.25">
      <c r="A3" s="36" t="s">
        <v>55</v>
      </c>
      <c r="B3" s="37"/>
      <c r="C3" s="37"/>
      <c r="D3" s="37"/>
      <c r="E3" s="37"/>
      <c r="F3" s="37"/>
      <c r="G3" s="38"/>
    </row>
    <row r="4" spans="1:7" x14ac:dyDescent="0.25">
      <c r="A4" s="44" t="s">
        <v>3</v>
      </c>
      <c r="B4" s="45"/>
      <c r="C4" s="45"/>
      <c r="D4" s="45"/>
      <c r="E4" s="45"/>
      <c r="F4" s="45"/>
      <c r="G4" s="46"/>
    </row>
    <row r="5" spans="1:7" x14ac:dyDescent="0.25">
      <c r="A5" s="47" t="s">
        <v>5</v>
      </c>
      <c r="B5" s="49" t="s">
        <v>56</v>
      </c>
      <c r="C5" s="49" t="s">
        <v>57</v>
      </c>
      <c r="D5" s="49" t="s">
        <v>58</v>
      </c>
      <c r="E5" s="49" t="s">
        <v>59</v>
      </c>
      <c r="F5" s="49" t="s">
        <v>60</v>
      </c>
      <c r="G5" s="1">
        <v>2020</v>
      </c>
    </row>
    <row r="6" spans="1:7" ht="32.1" customHeight="1" x14ac:dyDescent="0.25">
      <c r="A6" s="48"/>
      <c r="B6" s="50"/>
      <c r="C6" s="50"/>
      <c r="D6" s="50"/>
      <c r="E6" s="50"/>
      <c r="F6" s="50"/>
      <c r="G6" s="2" t="s">
        <v>61</v>
      </c>
    </row>
    <row r="7" spans="1:7" x14ac:dyDescent="0.25">
      <c r="A7" s="3" t="s">
        <v>62</v>
      </c>
      <c r="B7" s="4">
        <v>168810272.50999999</v>
      </c>
      <c r="C7" s="4">
        <v>198263900.56</v>
      </c>
      <c r="D7" s="4">
        <v>196918397.63999999</v>
      </c>
      <c r="E7" s="4">
        <v>191635505.81999999</v>
      </c>
      <c r="F7" s="4">
        <v>212216200</v>
      </c>
      <c r="G7" s="4">
        <v>218080596.69</v>
      </c>
    </row>
    <row r="8" spans="1:7" x14ac:dyDescent="0.25">
      <c r="A8" s="5" t="s">
        <v>63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5">
      <c r="A9" s="5" t="s">
        <v>64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5">
      <c r="A10" s="5" t="s">
        <v>65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5">
      <c r="A11" s="5" t="s">
        <v>66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5" t="s">
        <v>67</v>
      </c>
      <c r="B12" s="19">
        <v>2823668.81</v>
      </c>
      <c r="C12" s="19">
        <v>3488918.84</v>
      </c>
      <c r="D12" s="19">
        <v>6473851.8899999997</v>
      </c>
      <c r="E12" s="20">
        <v>7875737.5499999998</v>
      </c>
      <c r="F12" s="21">
        <v>8873822.8100000005</v>
      </c>
      <c r="G12" s="22">
        <v>7315428.4000000004</v>
      </c>
    </row>
    <row r="13" spans="1:7" x14ac:dyDescent="0.25">
      <c r="A13" s="5" t="s">
        <v>68</v>
      </c>
      <c r="B13" s="19">
        <v>231484.82</v>
      </c>
      <c r="C13" s="19">
        <v>134990.94</v>
      </c>
      <c r="D13" s="19">
        <v>666286.15</v>
      </c>
      <c r="E13" s="20">
        <v>685028.8</v>
      </c>
      <c r="F13" s="6">
        <v>647920.46</v>
      </c>
      <c r="G13" s="23"/>
    </row>
    <row r="14" spans="1:7" x14ac:dyDescent="0.25">
      <c r="A14" s="5" t="s">
        <v>69</v>
      </c>
      <c r="B14" s="19">
        <v>165755118.88</v>
      </c>
      <c r="C14" s="19">
        <v>194639990.78</v>
      </c>
      <c r="D14" s="19">
        <v>189778259.59999999</v>
      </c>
      <c r="E14" s="24">
        <v>183074739.47</v>
      </c>
      <c r="F14" s="19">
        <v>202694456.72999999</v>
      </c>
      <c r="G14" s="22">
        <v>210765168.28999999</v>
      </c>
    </row>
    <row r="15" spans="1:7" x14ac:dyDescent="0.25">
      <c r="A15" s="5" t="s">
        <v>70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5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5" t="s">
        <v>72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5" t="s">
        <v>73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5" t="s">
        <v>74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8"/>
      <c r="B20" s="8"/>
      <c r="C20" s="8"/>
      <c r="D20" s="8"/>
      <c r="E20" s="8"/>
      <c r="F20" s="8"/>
      <c r="G20" s="8"/>
    </row>
    <row r="21" spans="1:7" x14ac:dyDescent="0.25">
      <c r="A21" s="9" t="s">
        <v>75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17971320.289999999</v>
      </c>
    </row>
    <row r="22" spans="1:7" x14ac:dyDescent="0.25">
      <c r="A22" s="5" t="s">
        <v>76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5">
      <c r="A23" s="5" t="s">
        <v>77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5" t="s">
        <v>78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5" t="s">
        <v>79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17971320.289999999</v>
      </c>
    </row>
    <row r="26" spans="1:7" x14ac:dyDescent="0.25">
      <c r="A26" s="5" t="s">
        <v>80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8"/>
      <c r="B27" s="8"/>
      <c r="C27" s="8"/>
      <c r="D27" s="8"/>
      <c r="E27" s="8"/>
      <c r="F27" s="8"/>
      <c r="G27" s="8"/>
    </row>
    <row r="28" spans="1:7" x14ac:dyDescent="0.25">
      <c r="A28" s="9" t="s">
        <v>81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x14ac:dyDescent="0.25">
      <c r="A29" s="5" t="s">
        <v>32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5">
      <c r="A30" s="8"/>
      <c r="B30" s="8"/>
      <c r="C30" s="8"/>
      <c r="D30" s="8"/>
      <c r="E30" s="8"/>
      <c r="F30" s="8"/>
      <c r="G30" s="8"/>
    </row>
    <row r="31" spans="1:7" x14ac:dyDescent="0.25">
      <c r="A31" s="9" t="s">
        <v>82</v>
      </c>
      <c r="B31" s="10">
        <v>168810272.50999999</v>
      </c>
      <c r="C31" s="10">
        <v>198263900.56</v>
      </c>
      <c r="D31" s="10">
        <v>196918397.63999999</v>
      </c>
      <c r="E31" s="10">
        <v>191635505.81999999</v>
      </c>
      <c r="F31" s="10">
        <v>212216200</v>
      </c>
      <c r="G31" s="10">
        <v>236051916.97999999</v>
      </c>
    </row>
    <row r="32" spans="1:7" x14ac:dyDescent="0.25">
      <c r="A32" s="8"/>
      <c r="B32" s="8"/>
      <c r="C32" s="8"/>
      <c r="D32" s="8"/>
      <c r="E32" s="8"/>
      <c r="F32" s="8"/>
      <c r="G32" s="8"/>
    </row>
    <row r="33" spans="1:7" x14ac:dyDescent="0.25">
      <c r="A33" s="9" t="s">
        <v>34</v>
      </c>
      <c r="B33" s="8"/>
      <c r="C33" s="8"/>
      <c r="D33" s="8"/>
      <c r="E33" s="8"/>
      <c r="F33" s="8"/>
      <c r="G33" s="8"/>
    </row>
    <row r="34" spans="1:7" ht="30" x14ac:dyDescent="0.25">
      <c r="A34" s="13" t="s">
        <v>35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ht="30" x14ac:dyDescent="0.25">
      <c r="A35" s="13" t="s">
        <v>83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5">
      <c r="A36" s="9" t="s">
        <v>84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x14ac:dyDescent="0.25">
      <c r="A37" s="14"/>
      <c r="B37" s="14"/>
      <c r="C37" s="14"/>
      <c r="D37" s="14"/>
      <c r="E37" s="14"/>
      <c r="F37" s="14"/>
      <c r="G37" s="14"/>
    </row>
    <row r="38" spans="1:7" x14ac:dyDescent="0.25">
      <c r="A38" s="25"/>
    </row>
    <row r="39" spans="1:7" ht="15" customHeight="1" x14ac:dyDescent="0.25">
      <c r="A39" s="43" t="s">
        <v>85</v>
      </c>
      <c r="B39" s="43"/>
      <c r="C39" s="43"/>
      <c r="D39" s="43"/>
      <c r="E39" s="43"/>
      <c r="F39" s="43"/>
      <c r="G39" s="43"/>
    </row>
    <row r="40" spans="1:7" ht="15" customHeight="1" x14ac:dyDescent="0.25">
      <c r="A40" s="43" t="s">
        <v>86</v>
      </c>
      <c r="B40" s="43"/>
      <c r="C40" s="43"/>
      <c r="D40" s="43"/>
      <c r="E40" s="43"/>
      <c r="F40" s="43"/>
      <c r="G40" s="43"/>
    </row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B1" workbookViewId="0">
      <selection activeCell="B16" sqref="B16"/>
    </sheetView>
  </sheetViews>
  <sheetFormatPr baseColWidth="10" defaultColWidth="0" defaultRowHeight="15" zeroHeight="1" x14ac:dyDescent="0.25"/>
  <cols>
    <col min="1" max="1" width="61.85546875" bestFit="1" customWidth="1"/>
    <col min="2" max="5" width="12.7109375" bestFit="1" customWidth="1"/>
    <col min="6" max="6" width="12" bestFit="1" customWidth="1"/>
    <col min="7" max="7" width="15.7109375" bestFit="1" customWidth="1"/>
    <col min="8" max="16384" width="10.85546875" hidden="1"/>
  </cols>
  <sheetData>
    <row r="1" spans="1:7" s="18" customFormat="1" ht="21" x14ac:dyDescent="0.25">
      <c r="A1" s="32" t="s">
        <v>87</v>
      </c>
      <c r="B1" s="32"/>
      <c r="C1" s="32"/>
      <c r="D1" s="32"/>
      <c r="E1" s="32"/>
      <c r="F1" s="32"/>
      <c r="G1" s="32"/>
    </row>
    <row r="2" spans="1:7" x14ac:dyDescent="0.25">
      <c r="A2" s="33" t="s">
        <v>1</v>
      </c>
      <c r="B2" s="34"/>
      <c r="C2" s="34"/>
      <c r="D2" s="34"/>
      <c r="E2" s="34"/>
      <c r="F2" s="34"/>
      <c r="G2" s="35"/>
    </row>
    <row r="3" spans="1:7" x14ac:dyDescent="0.25">
      <c r="A3" s="36" t="s">
        <v>88</v>
      </c>
      <c r="B3" s="37"/>
      <c r="C3" s="37"/>
      <c r="D3" s="37"/>
      <c r="E3" s="37"/>
      <c r="F3" s="37"/>
      <c r="G3" s="38"/>
    </row>
    <row r="4" spans="1:7" x14ac:dyDescent="0.25">
      <c r="A4" s="44" t="s">
        <v>3</v>
      </c>
      <c r="B4" s="45"/>
      <c r="C4" s="45"/>
      <c r="D4" s="45"/>
      <c r="E4" s="45"/>
      <c r="F4" s="45"/>
      <c r="G4" s="46"/>
    </row>
    <row r="5" spans="1:7" x14ac:dyDescent="0.25">
      <c r="A5" s="51" t="s">
        <v>40</v>
      </c>
      <c r="B5" s="49" t="s">
        <v>56</v>
      </c>
      <c r="C5" s="49" t="s">
        <v>57</v>
      </c>
      <c r="D5" s="49" t="s">
        <v>58</v>
      </c>
      <c r="E5" s="49" t="s">
        <v>59</v>
      </c>
      <c r="F5" s="49" t="s">
        <v>60</v>
      </c>
      <c r="G5" s="1">
        <v>2020</v>
      </c>
    </row>
    <row r="6" spans="1:7" ht="30" x14ac:dyDescent="0.25">
      <c r="A6" s="52"/>
      <c r="B6" s="50"/>
      <c r="C6" s="50"/>
      <c r="D6" s="50"/>
      <c r="E6" s="50"/>
      <c r="F6" s="50"/>
      <c r="G6" s="2" t="s">
        <v>89</v>
      </c>
    </row>
    <row r="7" spans="1:7" x14ac:dyDescent="0.25">
      <c r="A7" s="3" t="s">
        <v>90</v>
      </c>
      <c r="B7" s="4">
        <v>186159623.49000001</v>
      </c>
      <c r="C7" s="4">
        <v>190822205.24000001</v>
      </c>
      <c r="D7" s="4">
        <v>207475165.27999997</v>
      </c>
      <c r="E7" s="4">
        <v>223606230.57000002</v>
      </c>
      <c r="F7" s="4">
        <v>181936848.68000001</v>
      </c>
      <c r="G7" s="4">
        <v>215070933.18000001</v>
      </c>
    </row>
    <row r="8" spans="1:7" x14ac:dyDescent="0.25">
      <c r="A8" s="5" t="s">
        <v>42</v>
      </c>
      <c r="B8" s="19">
        <v>55942144.789999999</v>
      </c>
      <c r="C8" s="19">
        <v>63530188.979999997</v>
      </c>
      <c r="D8" s="19">
        <v>70142818.939999998</v>
      </c>
      <c r="E8" s="19">
        <v>67432589.909999996</v>
      </c>
      <c r="F8" s="26">
        <v>74473915.140000001</v>
      </c>
      <c r="G8" s="6">
        <v>76727899.480000004</v>
      </c>
    </row>
    <row r="9" spans="1:7" x14ac:dyDescent="0.25">
      <c r="A9" s="5" t="s">
        <v>43</v>
      </c>
      <c r="B9" s="19">
        <v>23314959.210000001</v>
      </c>
      <c r="C9" s="19">
        <v>26957162.109999999</v>
      </c>
      <c r="D9" s="19">
        <v>28896939.5</v>
      </c>
      <c r="E9" s="19">
        <v>33787217.32</v>
      </c>
      <c r="F9" s="27">
        <v>23410180.039999999</v>
      </c>
      <c r="G9" s="6">
        <v>21748044.390000001</v>
      </c>
    </row>
    <row r="10" spans="1:7" x14ac:dyDescent="0.25">
      <c r="A10" s="5" t="s">
        <v>44</v>
      </c>
      <c r="B10" s="19">
        <v>41162155.170000002</v>
      </c>
      <c r="C10" s="19">
        <v>43333508.640000001</v>
      </c>
      <c r="D10" s="19">
        <v>55925837.880000003</v>
      </c>
      <c r="E10" s="19">
        <v>65652042.990000002</v>
      </c>
      <c r="F10" s="27">
        <v>57777390.020000003</v>
      </c>
      <c r="G10" s="6">
        <v>57521855.880000003</v>
      </c>
    </row>
    <row r="11" spans="1:7" x14ac:dyDescent="0.25">
      <c r="A11" s="5" t="s">
        <v>45</v>
      </c>
      <c r="B11" s="19">
        <v>0</v>
      </c>
      <c r="C11" s="19">
        <v>0</v>
      </c>
      <c r="D11" s="21">
        <v>0</v>
      </c>
      <c r="E11" s="19">
        <v>1326074.1200000001</v>
      </c>
      <c r="F11" s="27">
        <v>0</v>
      </c>
      <c r="G11" s="6">
        <v>133023.51999999999</v>
      </c>
    </row>
    <row r="12" spans="1:7" x14ac:dyDescent="0.25">
      <c r="A12" s="5" t="s">
        <v>46</v>
      </c>
      <c r="B12" s="19">
        <v>11902427.01</v>
      </c>
      <c r="C12" s="19">
        <v>8164209.8899999997</v>
      </c>
      <c r="D12" s="19">
        <v>4390332.45</v>
      </c>
      <c r="E12" s="19">
        <v>12009142.880000001</v>
      </c>
      <c r="F12" s="27">
        <v>2167696.81</v>
      </c>
      <c r="G12" s="6">
        <v>13537894.4</v>
      </c>
    </row>
    <row r="13" spans="1:7" x14ac:dyDescent="0.25">
      <c r="A13" s="5" t="s">
        <v>47</v>
      </c>
      <c r="B13" s="19">
        <v>50443278.219999999</v>
      </c>
      <c r="C13" s="19">
        <v>45310181.520000003</v>
      </c>
      <c r="D13" s="19">
        <v>44494201.340000004</v>
      </c>
      <c r="E13" s="19">
        <v>31895890.140000001</v>
      </c>
      <c r="F13" s="27">
        <v>21933522.850000001</v>
      </c>
      <c r="G13" s="6">
        <v>43548158.469999999</v>
      </c>
    </row>
    <row r="14" spans="1:7" x14ac:dyDescent="0.25">
      <c r="A14" s="5" t="s">
        <v>48</v>
      </c>
      <c r="B14" s="6">
        <v>0</v>
      </c>
      <c r="C14" s="6">
        <v>0</v>
      </c>
      <c r="D14" s="21">
        <v>0</v>
      </c>
      <c r="E14" s="19">
        <v>0</v>
      </c>
      <c r="F14" s="27">
        <v>0</v>
      </c>
      <c r="G14" s="6">
        <v>0</v>
      </c>
    </row>
    <row r="15" spans="1:7" x14ac:dyDescent="0.25">
      <c r="A15" s="5" t="s">
        <v>49</v>
      </c>
      <c r="B15" s="21">
        <v>0</v>
      </c>
      <c r="C15" s="19">
        <v>0</v>
      </c>
      <c r="D15" s="6">
        <v>0</v>
      </c>
      <c r="E15" s="6">
        <v>0</v>
      </c>
      <c r="F15" s="27">
        <v>0</v>
      </c>
      <c r="G15" s="6">
        <v>0</v>
      </c>
    </row>
    <row r="16" spans="1:7" x14ac:dyDescent="0.25">
      <c r="A16" s="5" t="s">
        <v>50</v>
      </c>
      <c r="B16" s="19">
        <v>3394659.09</v>
      </c>
      <c r="C16" s="19">
        <v>3526954.1</v>
      </c>
      <c r="D16" s="19">
        <v>3625035.17</v>
      </c>
      <c r="E16" s="19">
        <v>11503273.210000001</v>
      </c>
      <c r="F16" s="27">
        <v>2174143.8199999998</v>
      </c>
      <c r="G16" s="6">
        <v>1854057.04</v>
      </c>
    </row>
    <row r="17" spans="1:7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9" t="s">
        <v>91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x14ac:dyDescent="0.25">
      <c r="A19" s="5" t="s">
        <v>42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5" t="s">
        <v>43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5" t="s">
        <v>44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5">
      <c r="A22" s="5" t="s">
        <v>45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5">
      <c r="A23" s="5" t="s">
        <v>46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5" t="s">
        <v>47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5" t="s">
        <v>48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5" t="s">
        <v>52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50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9" t="s">
        <v>92</v>
      </c>
      <c r="B29" s="6">
        <v>186159623.49000001</v>
      </c>
      <c r="C29" s="6">
        <v>190822205.24000001</v>
      </c>
      <c r="D29" s="6">
        <v>207475165.27999997</v>
      </c>
      <c r="E29" s="6">
        <v>223606230.57000002</v>
      </c>
      <c r="F29" s="6">
        <v>181936848.68000001</v>
      </c>
      <c r="G29" s="6">
        <v>215070933.18000001</v>
      </c>
    </row>
    <row r="30" spans="1:7" x14ac:dyDescent="0.25">
      <c r="A30" s="14"/>
      <c r="B30" s="14"/>
      <c r="C30" s="14"/>
      <c r="D30" s="14"/>
      <c r="E30" s="14"/>
      <c r="F30" s="14"/>
      <c r="G30" s="14"/>
    </row>
    <row r="31" spans="1:7" x14ac:dyDescent="0.25">
      <c r="A31" s="25"/>
    </row>
    <row r="32" spans="1:7" x14ac:dyDescent="0.25">
      <c r="A32" s="43" t="s">
        <v>85</v>
      </c>
      <c r="B32" s="43"/>
      <c r="C32" s="43"/>
      <c r="D32" s="43"/>
      <c r="E32" s="43"/>
      <c r="F32" s="43"/>
      <c r="G32" s="43"/>
    </row>
    <row r="33" spans="1:7" x14ac:dyDescent="0.25">
      <c r="A33" s="43" t="s">
        <v>86</v>
      </c>
      <c r="B33" s="43"/>
      <c r="C33" s="43"/>
      <c r="D33" s="43"/>
      <c r="E33" s="43"/>
      <c r="F33" s="43"/>
      <c r="G33" s="43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7 a)</vt:lpstr>
      <vt:lpstr>Formato 7 b)</vt:lpstr>
      <vt:lpstr>Formato 7 c)</vt:lpstr>
      <vt:lpstr>Formato 7 d)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Veronica Montoya Cruz</dc:creator>
  <cp:lastModifiedBy>Principal</cp:lastModifiedBy>
  <dcterms:created xsi:type="dcterms:W3CDTF">2021-01-28T20:43:30Z</dcterms:created>
  <dcterms:modified xsi:type="dcterms:W3CDTF">2021-02-02T15:27:22Z</dcterms:modified>
</cp:coreProperties>
</file>