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6885" activeTab="3"/>
  </bookViews>
  <sheets>
    <sheet name="F7a" sheetId="1" r:id="rId1"/>
    <sheet name="F7b" sheetId="2" r:id="rId2"/>
    <sheet name="F7c" sheetId="3" r:id="rId3"/>
    <sheet name="F7d" sheetId="4" r:id="rId4"/>
  </sheets>
  <externalReferences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IDAD">'[1]Info General'!$C$11</definedName>
  </definedNames>
  <calcPr calcId="124519"/>
</workbook>
</file>

<file path=xl/calcChain.xml><?xml version="1.0" encoding="utf-8"?>
<calcChain xmlns="http://schemas.openxmlformats.org/spreadsheetml/2006/main">
  <c r="G18" i="4"/>
  <c r="F18"/>
  <c r="E18"/>
  <c r="D18"/>
  <c r="C18"/>
  <c r="B18"/>
  <c r="G7"/>
  <c r="G29" s="1"/>
  <c r="F7"/>
  <c r="F29" s="1"/>
  <c r="E7"/>
  <c r="E29" s="1"/>
  <c r="D7"/>
  <c r="D29" s="1"/>
  <c r="C7"/>
  <c r="C29" s="1"/>
  <c r="B7"/>
  <c r="B29" s="1"/>
  <c r="G5"/>
  <c r="F5"/>
  <c r="E5"/>
  <c r="D5"/>
  <c r="C5"/>
  <c r="B5"/>
  <c r="A2"/>
  <c r="G36" i="3"/>
  <c r="F36"/>
  <c r="E36"/>
  <c r="D36"/>
  <c r="C36"/>
  <c r="B36"/>
  <c r="G28"/>
  <c r="F28"/>
  <c r="E28"/>
  <c r="D28"/>
  <c r="C28"/>
  <c r="B28"/>
  <c r="G21"/>
  <c r="F21"/>
  <c r="E21"/>
  <c r="E31" s="1"/>
  <c r="D21"/>
  <c r="C21"/>
  <c r="B21"/>
  <c r="G7"/>
  <c r="G31" s="1"/>
  <c r="F7"/>
  <c r="F31" s="1"/>
  <c r="E7"/>
  <c r="D7"/>
  <c r="D31" s="1"/>
  <c r="C7"/>
  <c r="C31" s="1"/>
  <c r="B7"/>
  <c r="B31" s="1"/>
  <c r="G5"/>
  <c r="F5"/>
  <c r="E5"/>
  <c r="D5"/>
  <c r="C5"/>
  <c r="B5"/>
  <c r="A2"/>
  <c r="G19" i="2"/>
  <c r="F19"/>
  <c r="E19"/>
  <c r="D19"/>
  <c r="C19"/>
  <c r="B19"/>
  <c r="G8"/>
  <c r="G30" s="1"/>
  <c r="F8"/>
  <c r="F30" s="1"/>
  <c r="E8"/>
  <c r="E30" s="1"/>
  <c r="D8"/>
  <c r="D30" s="1"/>
  <c r="C8"/>
  <c r="C30" s="1"/>
  <c r="B8"/>
  <c r="B30" s="1"/>
  <c r="G6"/>
  <c r="F6"/>
  <c r="E6"/>
  <c r="D6"/>
  <c r="C6"/>
  <c r="B6"/>
  <c r="A2"/>
  <c r="G37" i="1"/>
  <c r="F37"/>
  <c r="E37"/>
  <c r="D37"/>
  <c r="C37"/>
  <c r="B37"/>
  <c r="G29"/>
  <c r="G32" s="1"/>
  <c r="F29"/>
  <c r="F32" s="1"/>
  <c r="E29"/>
  <c r="E32" s="1"/>
  <c r="D29"/>
  <c r="C29"/>
  <c r="C32" s="1"/>
  <c r="B29"/>
  <c r="B32" s="1"/>
  <c r="G22"/>
  <c r="F22"/>
  <c r="E22"/>
  <c r="D22"/>
  <c r="D32" s="1"/>
  <c r="C22"/>
  <c r="B22"/>
  <c r="G8"/>
  <c r="F8"/>
  <c r="E8"/>
  <c r="D8"/>
  <c r="C8"/>
  <c r="B8"/>
  <c r="G6"/>
  <c r="F6"/>
  <c r="E6"/>
  <c r="D6"/>
  <c r="C6"/>
  <c r="B6"/>
  <c r="A2"/>
</calcChain>
</file>

<file path=xl/sharedStrings.xml><?xml version="1.0" encoding="utf-8"?>
<sst xmlns="http://schemas.openxmlformats.org/spreadsheetml/2006/main" count="120" uniqueCount="82">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</sst>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0" fontId="0" fillId="0" borderId="0" xfId="0" applyFill="1"/>
    <xf numFmtId="0" fontId="0" fillId="0" borderId="9" xfId="0" applyFill="1" applyBorder="1" applyAlignment="1"/>
    <xf numFmtId="0" fontId="3" fillId="0" borderId="0" xfId="0" applyFont="1" applyAlignment="1">
      <alignment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43" fontId="1" fillId="0" borderId="6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11">
          <cell r="C11" t="str">
            <v>Municipio de Salamanca, Gobierno del Estado de Guanajuato</v>
          </cell>
        </row>
        <row r="12">
          <cell r="C12">
            <v>2017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7" t="s">
        <v>0</v>
      </c>
      <c r="B1" s="27"/>
      <c r="C1" s="27"/>
      <c r="D1" s="27"/>
      <c r="E1" s="27"/>
      <c r="F1" s="27"/>
      <c r="G1" s="27"/>
    </row>
    <row r="2" spans="1:7">
      <c r="A2" s="28" t="str">
        <f>ENTIDAD</f>
        <v>Municipio de Salamanca, Gobierno del Estado de Guanajuato</v>
      </c>
      <c r="B2" s="29"/>
      <c r="C2" s="29"/>
      <c r="D2" s="29"/>
      <c r="E2" s="29"/>
      <c r="F2" s="29"/>
      <c r="G2" s="30"/>
    </row>
    <row r="3" spans="1:7">
      <c r="A3" s="31" t="s">
        <v>1</v>
      </c>
      <c r="B3" s="32"/>
      <c r="C3" s="32"/>
      <c r="D3" s="32"/>
      <c r="E3" s="32"/>
      <c r="F3" s="32"/>
      <c r="G3" s="33"/>
    </row>
    <row r="4" spans="1:7">
      <c r="A4" s="31" t="s">
        <v>2</v>
      </c>
      <c r="B4" s="32"/>
      <c r="C4" s="32"/>
      <c r="D4" s="32"/>
      <c r="E4" s="32"/>
      <c r="F4" s="32"/>
      <c r="G4" s="33"/>
    </row>
    <row r="5" spans="1:7">
      <c r="A5" s="31" t="s">
        <v>3</v>
      </c>
      <c r="B5" s="32"/>
      <c r="C5" s="32"/>
      <c r="D5" s="32"/>
      <c r="E5" s="32"/>
      <c r="F5" s="32"/>
      <c r="G5" s="33"/>
    </row>
    <row r="6" spans="1:7">
      <c r="A6" s="34" t="s">
        <v>4</v>
      </c>
      <c r="B6" s="21">
        <f>ANIO1P</f>
        <v>2018</v>
      </c>
      <c r="C6" s="25" t="str">
        <f>ANIO2P</f>
        <v>2019 (d)</v>
      </c>
      <c r="D6" s="25" t="str">
        <f>ANIO3P</f>
        <v>2020 (d)</v>
      </c>
      <c r="E6" s="25" t="str">
        <f>ANIO4P</f>
        <v>2021 (d)</v>
      </c>
      <c r="F6" s="25" t="str">
        <f>ANIO5P</f>
        <v>2022 (d)</v>
      </c>
      <c r="G6" s="25" t="str">
        <f>ANIO6P</f>
        <v>2023 (d)</v>
      </c>
    </row>
    <row r="7" spans="1:7" ht="48" customHeight="1">
      <c r="A7" s="35"/>
      <c r="B7" s="1" t="s">
        <v>5</v>
      </c>
      <c r="C7" s="26"/>
      <c r="D7" s="26"/>
      <c r="E7" s="26"/>
      <c r="F7" s="26"/>
      <c r="G7" s="26"/>
    </row>
    <row r="8" spans="1:7">
      <c r="A8" s="2" t="s">
        <v>6</v>
      </c>
      <c r="B8" s="48">
        <f>SUM(B9:B20)</f>
        <v>200291865.06999999</v>
      </c>
      <c r="C8" s="48">
        <f t="shared" ref="C8:G8" si="0">SUM(C9:C20)</f>
        <v>210306462.81999999</v>
      </c>
      <c r="D8" s="48">
        <f t="shared" si="0"/>
        <v>221873322.44999999</v>
      </c>
      <c r="E8" s="48">
        <f t="shared" si="0"/>
        <v>231857626.05000001</v>
      </c>
      <c r="F8" s="48">
        <f t="shared" si="0"/>
        <v>242291223.09999999</v>
      </c>
      <c r="G8" s="48">
        <f t="shared" si="0"/>
        <v>253194331.79000002</v>
      </c>
    </row>
    <row r="9" spans="1:7">
      <c r="A9" s="4" t="s">
        <v>7</v>
      </c>
      <c r="B9" s="5">
        <v>1</v>
      </c>
      <c r="C9" s="5">
        <v>1.5</v>
      </c>
      <c r="D9" s="5">
        <v>2</v>
      </c>
      <c r="E9" s="5">
        <v>2.5</v>
      </c>
      <c r="F9" s="5">
        <v>3</v>
      </c>
      <c r="G9" s="5">
        <v>3.5</v>
      </c>
    </row>
    <row r="10" spans="1:7">
      <c r="A10" s="4" t="s">
        <v>8</v>
      </c>
      <c r="B10" s="5">
        <v>1</v>
      </c>
      <c r="C10" s="5">
        <v>1.5</v>
      </c>
      <c r="D10" s="5">
        <v>2</v>
      </c>
      <c r="E10" s="5">
        <v>2.5</v>
      </c>
      <c r="F10" s="5">
        <v>3</v>
      </c>
      <c r="G10" s="5">
        <v>3.5</v>
      </c>
    </row>
    <row r="11" spans="1:7">
      <c r="A11" s="4" t="s">
        <v>9</v>
      </c>
      <c r="B11" s="5">
        <v>1</v>
      </c>
      <c r="C11" s="5">
        <v>1.5</v>
      </c>
      <c r="D11" s="5">
        <v>2</v>
      </c>
      <c r="E11" s="5">
        <v>2.5</v>
      </c>
      <c r="F11" s="5">
        <v>3</v>
      </c>
      <c r="G11" s="5">
        <v>3.5</v>
      </c>
    </row>
    <row r="12" spans="1:7">
      <c r="A12" s="4" t="s">
        <v>10</v>
      </c>
      <c r="B12" s="5">
        <v>1</v>
      </c>
      <c r="C12" s="5">
        <v>1.5</v>
      </c>
      <c r="D12" s="5">
        <v>2</v>
      </c>
      <c r="E12" s="5">
        <v>2.5</v>
      </c>
      <c r="F12" s="5">
        <v>3</v>
      </c>
      <c r="G12" s="5">
        <v>3.5</v>
      </c>
    </row>
    <row r="13" spans="1:7">
      <c r="A13" s="4" t="s">
        <v>11</v>
      </c>
      <c r="B13" s="6">
        <v>2500000</v>
      </c>
      <c r="C13" s="6">
        <v>2625000</v>
      </c>
      <c r="D13" s="6">
        <v>2769375</v>
      </c>
      <c r="E13" s="6">
        <v>2893996.87</v>
      </c>
      <c r="F13" s="6">
        <v>3024226.73</v>
      </c>
      <c r="G13" s="5">
        <v>3160316.93</v>
      </c>
    </row>
    <row r="14" spans="1:7">
      <c r="A14" s="4" t="s">
        <v>12</v>
      </c>
      <c r="B14" s="5">
        <v>1</v>
      </c>
      <c r="C14" s="5">
        <v>1.5</v>
      </c>
      <c r="D14" s="5">
        <v>2</v>
      </c>
      <c r="E14" s="5">
        <v>2.5</v>
      </c>
      <c r="F14" s="5">
        <v>3</v>
      </c>
      <c r="G14" s="5">
        <v>3.5</v>
      </c>
    </row>
    <row r="15" spans="1:7">
      <c r="A15" s="4" t="s">
        <v>13</v>
      </c>
      <c r="B15" s="6">
        <v>197791855.06999999</v>
      </c>
      <c r="C15" s="6">
        <v>207681447.81999999</v>
      </c>
      <c r="D15" s="6">
        <v>219103927.44999999</v>
      </c>
      <c r="E15" s="6">
        <v>228963604.18000001</v>
      </c>
      <c r="F15" s="6">
        <v>239266966.37</v>
      </c>
      <c r="G15" s="6">
        <v>250033979.86000001</v>
      </c>
    </row>
    <row r="16" spans="1:7">
      <c r="A16" s="4" t="s">
        <v>14</v>
      </c>
      <c r="B16" s="5">
        <v>1</v>
      </c>
      <c r="C16" s="5">
        <v>1.5</v>
      </c>
      <c r="D16" s="5">
        <v>2</v>
      </c>
      <c r="E16" s="5">
        <v>2.5</v>
      </c>
      <c r="F16" s="5">
        <v>3</v>
      </c>
      <c r="G16" s="5">
        <v>3.5</v>
      </c>
    </row>
    <row r="17" spans="1:7">
      <c r="A17" s="7" t="s">
        <v>15</v>
      </c>
      <c r="B17" s="5">
        <v>1</v>
      </c>
      <c r="C17" s="5">
        <v>1.5</v>
      </c>
      <c r="D17" s="5">
        <v>2</v>
      </c>
      <c r="E17" s="5">
        <v>2.5</v>
      </c>
      <c r="F17" s="5">
        <v>3</v>
      </c>
      <c r="G17" s="5">
        <v>3.5</v>
      </c>
    </row>
    <row r="18" spans="1:7">
      <c r="A18" s="4" t="s">
        <v>16</v>
      </c>
      <c r="B18" s="5">
        <v>1</v>
      </c>
      <c r="C18" s="5">
        <v>1.5</v>
      </c>
      <c r="D18" s="5">
        <v>2</v>
      </c>
      <c r="E18" s="5">
        <v>2.5</v>
      </c>
      <c r="F18" s="5">
        <v>3</v>
      </c>
      <c r="G18" s="5">
        <v>3.5</v>
      </c>
    </row>
    <row r="19" spans="1:7">
      <c r="A19" s="4" t="s">
        <v>17</v>
      </c>
      <c r="B19" s="5">
        <v>1</v>
      </c>
      <c r="C19" s="5">
        <v>1.5</v>
      </c>
      <c r="D19" s="5">
        <v>2</v>
      </c>
      <c r="E19" s="5">
        <v>2.5</v>
      </c>
      <c r="F19" s="5">
        <v>3</v>
      </c>
      <c r="G19" s="5">
        <v>3.5</v>
      </c>
    </row>
    <row r="20" spans="1:7">
      <c r="A20" s="4" t="s">
        <v>18</v>
      </c>
      <c r="B20" s="5">
        <v>1</v>
      </c>
      <c r="C20" s="5">
        <v>1.5</v>
      </c>
      <c r="D20" s="5">
        <v>2</v>
      </c>
      <c r="E20" s="5">
        <v>2.5</v>
      </c>
      <c r="F20" s="5">
        <v>3</v>
      </c>
      <c r="G20" s="5">
        <v>3.5</v>
      </c>
    </row>
    <row r="21" spans="1:7">
      <c r="A21" s="8"/>
      <c r="B21" s="8"/>
      <c r="C21" s="8"/>
      <c r="D21" s="8"/>
      <c r="E21" s="8"/>
      <c r="F21" s="8"/>
      <c r="G21" s="8"/>
    </row>
    <row r="22" spans="1:7">
      <c r="A22" s="9" t="s">
        <v>19</v>
      </c>
      <c r="B22" s="10">
        <f>SUM(B23:B27)</f>
        <v>5</v>
      </c>
      <c r="C22" s="10">
        <f t="shared" ref="C22:G22" si="1">SUM(C23:C27)</f>
        <v>7.5</v>
      </c>
      <c r="D22" s="10">
        <f t="shared" si="1"/>
        <v>10</v>
      </c>
      <c r="E22" s="10">
        <f t="shared" si="1"/>
        <v>12.5</v>
      </c>
      <c r="F22" s="10">
        <f t="shared" si="1"/>
        <v>15</v>
      </c>
      <c r="G22" s="10">
        <f t="shared" si="1"/>
        <v>17.5</v>
      </c>
    </row>
    <row r="23" spans="1:7">
      <c r="A23" s="4" t="s">
        <v>20</v>
      </c>
      <c r="B23" s="5">
        <v>1</v>
      </c>
      <c r="C23" s="5">
        <v>1.5</v>
      </c>
      <c r="D23" s="5">
        <v>2</v>
      </c>
      <c r="E23" s="5">
        <v>2.5</v>
      </c>
      <c r="F23" s="5">
        <v>3</v>
      </c>
      <c r="G23" s="5">
        <v>3.5</v>
      </c>
    </row>
    <row r="24" spans="1:7">
      <c r="A24" s="4" t="s">
        <v>21</v>
      </c>
      <c r="B24" s="5">
        <v>1</v>
      </c>
      <c r="C24" s="5">
        <v>1.5</v>
      </c>
      <c r="D24" s="5">
        <v>2</v>
      </c>
      <c r="E24" s="5">
        <v>2.5</v>
      </c>
      <c r="F24" s="5">
        <v>3</v>
      </c>
      <c r="G24" s="5">
        <v>3.5</v>
      </c>
    </row>
    <row r="25" spans="1:7">
      <c r="A25" s="4" t="s">
        <v>22</v>
      </c>
      <c r="B25" s="5">
        <v>1</v>
      </c>
      <c r="C25" s="5">
        <v>1.5</v>
      </c>
      <c r="D25" s="5">
        <v>2</v>
      </c>
      <c r="E25" s="5">
        <v>2.5</v>
      </c>
      <c r="F25" s="5">
        <v>3</v>
      </c>
      <c r="G25" s="5">
        <v>3.5</v>
      </c>
    </row>
    <row r="26" spans="1:7">
      <c r="A26" s="11" t="s">
        <v>23</v>
      </c>
      <c r="B26" s="5">
        <v>1</v>
      </c>
      <c r="C26" s="5">
        <v>1.5</v>
      </c>
      <c r="D26" s="5">
        <v>2</v>
      </c>
      <c r="E26" s="5">
        <v>2.5</v>
      </c>
      <c r="F26" s="5">
        <v>3</v>
      </c>
      <c r="G26" s="5">
        <v>3.5</v>
      </c>
    </row>
    <row r="27" spans="1:7">
      <c r="A27" s="4" t="s">
        <v>24</v>
      </c>
      <c r="B27" s="5">
        <v>1</v>
      </c>
      <c r="C27" s="5">
        <v>1.5</v>
      </c>
      <c r="D27" s="5">
        <v>2</v>
      </c>
      <c r="E27" s="5">
        <v>2.5</v>
      </c>
      <c r="F27" s="5">
        <v>3</v>
      </c>
      <c r="G27" s="5">
        <v>3.5</v>
      </c>
    </row>
    <row r="28" spans="1:7">
      <c r="A28" s="8"/>
      <c r="B28" s="8"/>
      <c r="C28" s="8"/>
      <c r="D28" s="8"/>
      <c r="E28" s="8"/>
      <c r="F28" s="8"/>
      <c r="G28" s="8"/>
    </row>
    <row r="29" spans="1:7">
      <c r="A29" s="9" t="s">
        <v>25</v>
      </c>
      <c r="B29" s="10">
        <f>B30</f>
        <v>1</v>
      </c>
      <c r="C29" s="10">
        <f t="shared" ref="C29:G29" si="2">C30</f>
        <v>1.5</v>
      </c>
      <c r="D29" s="10">
        <f t="shared" si="2"/>
        <v>2</v>
      </c>
      <c r="E29" s="10">
        <f t="shared" si="2"/>
        <v>2.5</v>
      </c>
      <c r="F29" s="10">
        <f t="shared" si="2"/>
        <v>3</v>
      </c>
      <c r="G29" s="10">
        <f t="shared" si="2"/>
        <v>3.5</v>
      </c>
    </row>
    <row r="30" spans="1:7">
      <c r="A30" s="4" t="s">
        <v>26</v>
      </c>
      <c r="B30" s="5">
        <v>1</v>
      </c>
      <c r="C30" s="5">
        <v>1.5</v>
      </c>
      <c r="D30" s="5">
        <v>2</v>
      </c>
      <c r="E30" s="5">
        <v>2.5</v>
      </c>
      <c r="F30" s="5">
        <v>3</v>
      </c>
      <c r="G30" s="5">
        <v>3.5</v>
      </c>
    </row>
    <row r="31" spans="1:7">
      <c r="A31" s="8"/>
      <c r="B31" s="8"/>
      <c r="C31" s="8"/>
      <c r="D31" s="8"/>
      <c r="E31" s="8"/>
      <c r="F31" s="8"/>
      <c r="G31" s="8"/>
    </row>
    <row r="32" spans="1:7">
      <c r="A32" s="12" t="s">
        <v>27</v>
      </c>
      <c r="B32" s="10">
        <f>B29+B22+B8</f>
        <v>200291871.06999999</v>
      </c>
      <c r="C32" s="10">
        <f t="shared" ref="C32:F32" si="3">C29+C22+C8</f>
        <v>210306471.81999999</v>
      </c>
      <c r="D32" s="10">
        <f t="shared" si="3"/>
        <v>221873334.44999999</v>
      </c>
      <c r="E32" s="10">
        <f t="shared" si="3"/>
        <v>231857641.05000001</v>
      </c>
      <c r="F32" s="10">
        <f t="shared" si="3"/>
        <v>242291241.09999999</v>
      </c>
      <c r="G32" s="10">
        <f>G29+G22+G8</f>
        <v>253194352.79000002</v>
      </c>
    </row>
    <row r="33" spans="1:7">
      <c r="A33" s="8"/>
      <c r="B33" s="8"/>
      <c r="C33" s="8"/>
      <c r="D33" s="8"/>
      <c r="E33" s="8"/>
      <c r="F33" s="8"/>
      <c r="G33" s="8"/>
    </row>
    <row r="34" spans="1:7">
      <c r="A34" s="9" t="s">
        <v>28</v>
      </c>
      <c r="B34" s="13"/>
      <c r="C34" s="13"/>
      <c r="D34" s="13"/>
      <c r="E34" s="13"/>
      <c r="F34" s="13"/>
      <c r="G34" s="13"/>
    </row>
    <row r="35" spans="1:7" ht="30">
      <c r="A35" s="14" t="s">
        <v>29</v>
      </c>
      <c r="B35" s="5">
        <v>1</v>
      </c>
      <c r="C35" s="5">
        <v>1.5</v>
      </c>
      <c r="D35" s="5">
        <v>2</v>
      </c>
      <c r="E35" s="5">
        <v>2.5</v>
      </c>
      <c r="F35" s="5">
        <v>3</v>
      </c>
      <c r="G35" s="5">
        <v>3.5</v>
      </c>
    </row>
    <row r="36" spans="1:7" ht="30">
      <c r="A36" s="14" t="s">
        <v>30</v>
      </c>
      <c r="B36" s="5">
        <v>1</v>
      </c>
      <c r="C36" s="5">
        <v>1.5</v>
      </c>
      <c r="D36" s="5">
        <v>2</v>
      </c>
      <c r="E36" s="5">
        <v>2.5</v>
      </c>
      <c r="F36" s="5">
        <v>3</v>
      </c>
      <c r="G36" s="5">
        <v>3.5</v>
      </c>
    </row>
    <row r="37" spans="1:7">
      <c r="A37" s="9" t="s">
        <v>31</v>
      </c>
      <c r="B37" s="10">
        <f>B36+B35</f>
        <v>2</v>
      </c>
      <c r="C37" s="10">
        <f t="shared" ref="C37:F37" si="4">C36+C35</f>
        <v>3</v>
      </c>
      <c r="D37" s="10">
        <f t="shared" si="4"/>
        <v>4</v>
      </c>
      <c r="E37" s="10">
        <f t="shared" si="4"/>
        <v>5</v>
      </c>
      <c r="F37" s="10">
        <f t="shared" si="4"/>
        <v>6</v>
      </c>
      <c r="G37" s="10">
        <f>G36+G35</f>
        <v>7</v>
      </c>
    </row>
    <row r="38" spans="1:7">
      <c r="A38" s="15"/>
      <c r="B38" s="16"/>
      <c r="C38" s="16"/>
      <c r="D38" s="16"/>
      <c r="E38" s="16"/>
      <c r="F38" s="16"/>
      <c r="G38" s="16"/>
    </row>
    <row r="39" spans="1:7" hidden="1">
      <c r="A39" s="17"/>
      <c r="B39" s="17"/>
      <c r="C39" s="17"/>
      <c r="D39" s="17"/>
      <c r="E39" s="17"/>
      <c r="F39" s="17"/>
      <c r="G39" s="17"/>
    </row>
    <row r="40" spans="1:7" hidden="1">
      <c r="A40" s="17"/>
      <c r="B40" s="17"/>
      <c r="C40" s="17"/>
      <c r="D40" s="17"/>
      <c r="E40" s="17"/>
      <c r="F40" s="17"/>
      <c r="G40" s="17"/>
    </row>
    <row r="41" spans="1:7" hidden="1">
      <c r="A41" s="17"/>
      <c r="B41" s="17"/>
      <c r="C41" s="17"/>
      <c r="D41" s="17"/>
      <c r="E41" s="17"/>
      <c r="F41" s="17"/>
      <c r="G41" s="17"/>
    </row>
    <row r="42" spans="1:7" hidden="1">
      <c r="A42" s="17"/>
      <c r="B42" s="17"/>
      <c r="C42" s="17"/>
      <c r="D42" s="17"/>
      <c r="E42" s="17"/>
      <c r="F42" s="17"/>
      <c r="G42" s="17"/>
    </row>
    <row r="43" spans="1:7" hidden="1">
      <c r="A43" s="17"/>
      <c r="B43" s="17"/>
      <c r="C43" s="17"/>
      <c r="D43" s="17"/>
      <c r="E43" s="17"/>
      <c r="F43" s="17"/>
      <c r="G43" s="1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68.7109375" style="18" customWidth="1"/>
    <col min="2" max="7" width="20.7109375" style="18" customWidth="1"/>
    <col min="8" max="16384" width="10.85546875" style="18" hidden="1"/>
  </cols>
  <sheetData>
    <row r="1" spans="1:7" customFormat="1" ht="37.5" customHeight="1">
      <c r="A1" s="27" t="s">
        <v>32</v>
      </c>
      <c r="B1" s="27"/>
      <c r="C1" s="27"/>
      <c r="D1" s="27"/>
      <c r="E1" s="27"/>
      <c r="F1" s="27"/>
      <c r="G1" s="27"/>
    </row>
    <row r="2" spans="1:7" customFormat="1">
      <c r="A2" s="28" t="str">
        <f>ENTIDAD</f>
        <v>Municipio de Salamanca, Gobierno del Estado de Guanajuato</v>
      </c>
      <c r="B2" s="29"/>
      <c r="C2" s="29"/>
      <c r="D2" s="29"/>
      <c r="E2" s="29"/>
      <c r="F2" s="29"/>
      <c r="G2" s="30"/>
    </row>
    <row r="3" spans="1:7" customFormat="1">
      <c r="A3" s="31" t="s">
        <v>33</v>
      </c>
      <c r="B3" s="32"/>
      <c r="C3" s="32"/>
      <c r="D3" s="32"/>
      <c r="E3" s="32"/>
      <c r="F3" s="32"/>
      <c r="G3" s="33"/>
    </row>
    <row r="4" spans="1:7" customFormat="1">
      <c r="A4" s="31" t="s">
        <v>2</v>
      </c>
      <c r="B4" s="32"/>
      <c r="C4" s="32"/>
      <c r="D4" s="32"/>
      <c r="E4" s="32"/>
      <c r="F4" s="32"/>
      <c r="G4" s="33"/>
    </row>
    <row r="5" spans="1:7" customFormat="1">
      <c r="A5" s="31" t="s">
        <v>3</v>
      </c>
      <c r="B5" s="32"/>
      <c r="C5" s="32"/>
      <c r="D5" s="32"/>
      <c r="E5" s="32"/>
      <c r="F5" s="32"/>
      <c r="G5" s="33"/>
    </row>
    <row r="6" spans="1:7" customFormat="1">
      <c r="A6" s="36" t="s">
        <v>34</v>
      </c>
      <c r="B6" s="21">
        <f>ANIO1P</f>
        <v>2018</v>
      </c>
      <c r="C6" s="25" t="str">
        <f>ANIO2P</f>
        <v>2019 (d)</v>
      </c>
      <c r="D6" s="25" t="str">
        <f>ANIO3P</f>
        <v>2020 (d)</v>
      </c>
      <c r="E6" s="25" t="str">
        <f>ANIO4P</f>
        <v>2021 (d)</v>
      </c>
      <c r="F6" s="25" t="str">
        <f>ANIO5P</f>
        <v>2022 (d)</v>
      </c>
      <c r="G6" s="25" t="str">
        <f>ANIO6P</f>
        <v>2023 (d)</v>
      </c>
    </row>
    <row r="7" spans="1:7" customFormat="1" ht="48" customHeight="1">
      <c r="A7" s="37"/>
      <c r="B7" s="1" t="s">
        <v>5</v>
      </c>
      <c r="C7" s="26"/>
      <c r="D7" s="26"/>
      <c r="E7" s="26"/>
      <c r="F7" s="26"/>
      <c r="G7" s="26"/>
    </row>
    <row r="8" spans="1:7">
      <c r="A8" s="2" t="s">
        <v>35</v>
      </c>
      <c r="B8" s="3">
        <f>SUM(B9:B18)</f>
        <v>200291855.06999996</v>
      </c>
      <c r="C8" s="3">
        <f t="shared" ref="C8:G8" si="0">SUM(C9:C18)</f>
        <v>209304988.54814997</v>
      </c>
      <c r="D8" s="3">
        <f t="shared" si="0"/>
        <v>218723713.03281674</v>
      </c>
      <c r="E8" s="3">
        <f t="shared" si="0"/>
        <v>228566280.11929342</v>
      </c>
      <c r="F8" s="3">
        <f t="shared" si="0"/>
        <v>238851762.72466162</v>
      </c>
      <c r="G8" s="3">
        <f t="shared" si="0"/>
        <v>249600092.0472714</v>
      </c>
    </row>
    <row r="9" spans="1:7">
      <c r="A9" s="4" t="s">
        <v>36</v>
      </c>
      <c r="B9" s="5">
        <v>80188981.129999995</v>
      </c>
      <c r="C9" s="5">
        <v>83797485.280849993</v>
      </c>
      <c r="D9" s="5">
        <v>87568372.118488237</v>
      </c>
      <c r="E9" s="5">
        <v>91508948.863820195</v>
      </c>
      <c r="F9" s="5">
        <v>95626851.562692091</v>
      </c>
      <c r="G9" s="5">
        <v>99930059.883013234</v>
      </c>
    </row>
    <row r="10" spans="1:7">
      <c r="A10" s="4" t="s">
        <v>37</v>
      </c>
      <c r="B10" s="5">
        <v>32617017.600000001</v>
      </c>
      <c r="C10" s="5">
        <v>34084783.391999997</v>
      </c>
      <c r="D10" s="5">
        <v>35618598.644639991</v>
      </c>
      <c r="E10" s="5">
        <v>37221435.583648786</v>
      </c>
      <c r="F10" s="5">
        <v>38896400.18491298</v>
      </c>
      <c r="G10" s="5">
        <v>40646738.193234064</v>
      </c>
    </row>
    <row r="11" spans="1:7">
      <c r="A11" s="4" t="s">
        <v>38</v>
      </c>
      <c r="B11" s="5">
        <v>53030597.799999997</v>
      </c>
      <c r="C11" s="5">
        <v>55416974.70099999</v>
      </c>
      <c r="D11" s="5">
        <v>57910738.562544987</v>
      </c>
      <c r="E11" s="5">
        <v>60516721.797859505</v>
      </c>
      <c r="F11" s="5">
        <v>63239974.278763175</v>
      </c>
      <c r="G11" s="5">
        <v>66085773.121307515</v>
      </c>
    </row>
    <row r="12" spans="1:7">
      <c r="A12" s="4" t="s">
        <v>39</v>
      </c>
      <c r="B12" s="5">
        <v>0</v>
      </c>
      <c r="C12" s="5">
        <v>0</v>
      </c>
      <c r="D12" s="5">
        <v>0</v>
      </c>
      <c r="E12" s="5"/>
      <c r="F12" s="5"/>
      <c r="G12" s="5"/>
    </row>
    <row r="13" spans="1:7">
      <c r="A13" s="4" t="s">
        <v>40</v>
      </c>
      <c r="B13" s="5">
        <v>4188500</v>
      </c>
      <c r="C13" s="5">
        <v>4376982.5</v>
      </c>
      <c r="D13" s="5">
        <v>4573946.7124999994</v>
      </c>
      <c r="E13" s="5">
        <v>4779774.3145624995</v>
      </c>
      <c r="F13" s="5">
        <v>4994864.158717812</v>
      </c>
      <c r="G13" s="5">
        <v>5219633.0458601136</v>
      </c>
    </row>
    <row r="14" spans="1:7">
      <c r="A14" s="4" t="s">
        <v>41</v>
      </c>
      <c r="B14" s="5">
        <v>26097289.530000001</v>
      </c>
      <c r="C14" s="5">
        <v>27271667.558849998</v>
      </c>
      <c r="D14" s="5">
        <v>28498892.598998245</v>
      </c>
      <c r="E14" s="5">
        <v>29781342.765953165</v>
      </c>
      <c r="F14" s="5">
        <v>31121503.190421056</v>
      </c>
      <c r="G14" s="5">
        <v>32521970.83399</v>
      </c>
    </row>
    <row r="15" spans="1:7">
      <c r="A15" s="4" t="s">
        <v>42</v>
      </c>
      <c r="B15" s="5">
        <v>0</v>
      </c>
      <c r="C15" s="5">
        <v>0</v>
      </c>
      <c r="D15" s="5">
        <v>0</v>
      </c>
      <c r="E15" s="5"/>
      <c r="F15" s="5"/>
      <c r="G15" s="5"/>
    </row>
    <row r="16" spans="1:7">
      <c r="A16" s="4" t="s">
        <v>43</v>
      </c>
      <c r="B16" s="5">
        <v>0</v>
      </c>
      <c r="C16" s="5">
        <v>0</v>
      </c>
      <c r="D16" s="5">
        <v>0</v>
      </c>
      <c r="E16" s="5"/>
      <c r="F16" s="5"/>
      <c r="G16" s="5"/>
    </row>
    <row r="17" spans="1:7">
      <c r="A17" s="4" t="s">
        <v>44</v>
      </c>
      <c r="B17" s="5">
        <v>4169469.01</v>
      </c>
      <c r="C17" s="5">
        <v>4357095.1154499995</v>
      </c>
      <c r="D17" s="5">
        <v>4553164.3956452487</v>
      </c>
      <c r="E17" s="5">
        <v>4758056.7934492845</v>
      </c>
      <c r="F17" s="5">
        <v>4972169.3491545022</v>
      </c>
      <c r="G17" s="5">
        <v>5195916.9698664546</v>
      </c>
    </row>
    <row r="18" spans="1:7">
      <c r="A18" s="19"/>
      <c r="B18" s="8"/>
      <c r="C18" s="8"/>
      <c r="D18" s="8"/>
      <c r="E18" s="8"/>
      <c r="F18" s="8"/>
      <c r="G18" s="8"/>
    </row>
    <row r="19" spans="1:7">
      <c r="A19" s="9" t="s">
        <v>45</v>
      </c>
      <c r="B19" s="10">
        <f>SUM(B20:B28)</f>
        <v>9</v>
      </c>
      <c r="C19" s="10">
        <f t="shared" ref="C19:G19" si="1">SUM(C20:C28)</f>
        <v>13.5</v>
      </c>
      <c r="D19" s="10">
        <f t="shared" si="1"/>
        <v>18</v>
      </c>
      <c r="E19" s="10">
        <f t="shared" si="1"/>
        <v>22.5</v>
      </c>
      <c r="F19" s="10">
        <f t="shared" si="1"/>
        <v>27</v>
      </c>
      <c r="G19" s="10">
        <f t="shared" si="1"/>
        <v>31.5</v>
      </c>
    </row>
    <row r="20" spans="1:7">
      <c r="A20" s="4" t="s">
        <v>36</v>
      </c>
      <c r="B20" s="5">
        <v>1</v>
      </c>
      <c r="C20" s="5">
        <v>1.5</v>
      </c>
      <c r="D20" s="5">
        <v>2</v>
      </c>
      <c r="E20" s="5">
        <v>2.5</v>
      </c>
      <c r="F20" s="5">
        <v>3</v>
      </c>
      <c r="G20" s="5">
        <v>3.5</v>
      </c>
    </row>
    <row r="21" spans="1:7">
      <c r="A21" s="4" t="s">
        <v>37</v>
      </c>
      <c r="B21" s="5">
        <v>1</v>
      </c>
      <c r="C21" s="5">
        <v>1.5</v>
      </c>
      <c r="D21" s="5">
        <v>2</v>
      </c>
      <c r="E21" s="5">
        <v>2.5</v>
      </c>
      <c r="F21" s="5">
        <v>3</v>
      </c>
      <c r="G21" s="5">
        <v>3.5</v>
      </c>
    </row>
    <row r="22" spans="1:7">
      <c r="A22" s="4" t="s">
        <v>38</v>
      </c>
      <c r="B22" s="5">
        <v>1</v>
      </c>
      <c r="C22" s="5">
        <v>1.5</v>
      </c>
      <c r="D22" s="5">
        <v>2</v>
      </c>
      <c r="E22" s="5">
        <v>2.5</v>
      </c>
      <c r="F22" s="5">
        <v>3</v>
      </c>
      <c r="G22" s="5">
        <v>3.5</v>
      </c>
    </row>
    <row r="23" spans="1:7">
      <c r="A23" s="4" t="s">
        <v>39</v>
      </c>
      <c r="B23" s="5">
        <v>1</v>
      </c>
      <c r="C23" s="5">
        <v>1.5</v>
      </c>
      <c r="D23" s="5">
        <v>2</v>
      </c>
      <c r="E23" s="5">
        <v>2.5</v>
      </c>
      <c r="F23" s="5">
        <v>3</v>
      </c>
      <c r="G23" s="5">
        <v>3.5</v>
      </c>
    </row>
    <row r="24" spans="1:7">
      <c r="A24" s="4" t="s">
        <v>40</v>
      </c>
      <c r="B24" s="5">
        <v>1</v>
      </c>
      <c r="C24" s="5">
        <v>1.5</v>
      </c>
      <c r="D24" s="5">
        <v>2</v>
      </c>
      <c r="E24" s="5">
        <v>2.5</v>
      </c>
      <c r="F24" s="5">
        <v>3</v>
      </c>
      <c r="G24" s="5">
        <v>3.5</v>
      </c>
    </row>
    <row r="25" spans="1:7">
      <c r="A25" s="4" t="s">
        <v>41</v>
      </c>
      <c r="B25" s="5">
        <v>1</v>
      </c>
      <c r="C25" s="5">
        <v>1.5</v>
      </c>
      <c r="D25" s="5">
        <v>2</v>
      </c>
      <c r="E25" s="5">
        <v>2.5</v>
      </c>
      <c r="F25" s="5">
        <v>3</v>
      </c>
      <c r="G25" s="5">
        <v>3.5</v>
      </c>
    </row>
    <row r="26" spans="1:7">
      <c r="A26" s="4" t="s">
        <v>42</v>
      </c>
      <c r="B26" s="5">
        <v>1</v>
      </c>
      <c r="C26" s="5">
        <v>1.5</v>
      </c>
      <c r="D26" s="5">
        <v>2</v>
      </c>
      <c r="E26" s="5">
        <v>2.5</v>
      </c>
      <c r="F26" s="5">
        <v>3</v>
      </c>
      <c r="G26" s="5">
        <v>3.5</v>
      </c>
    </row>
    <row r="27" spans="1:7">
      <c r="A27" s="4" t="s">
        <v>46</v>
      </c>
      <c r="B27" s="5">
        <v>1</v>
      </c>
      <c r="C27" s="5">
        <v>1.5</v>
      </c>
      <c r="D27" s="5">
        <v>2</v>
      </c>
      <c r="E27" s="5">
        <v>2.5</v>
      </c>
      <c r="F27" s="5">
        <v>3</v>
      </c>
      <c r="G27" s="5">
        <v>3.5</v>
      </c>
    </row>
    <row r="28" spans="1:7">
      <c r="A28" s="4" t="s">
        <v>44</v>
      </c>
      <c r="B28" s="5">
        <v>1</v>
      </c>
      <c r="C28" s="5">
        <v>1.5</v>
      </c>
      <c r="D28" s="5">
        <v>2</v>
      </c>
      <c r="E28" s="5">
        <v>2.5</v>
      </c>
      <c r="F28" s="5">
        <v>3</v>
      </c>
      <c r="G28" s="5">
        <v>3.5</v>
      </c>
    </row>
    <row r="29" spans="1:7">
      <c r="A29" s="8"/>
      <c r="B29" s="8"/>
      <c r="C29" s="8"/>
      <c r="D29" s="8"/>
      <c r="E29" s="8"/>
      <c r="F29" s="8"/>
      <c r="G29" s="8"/>
    </row>
    <row r="30" spans="1:7">
      <c r="A30" s="9" t="s">
        <v>47</v>
      </c>
      <c r="B30" s="10">
        <f>B8+B19</f>
        <v>200291864.06999996</v>
      </c>
      <c r="C30" s="10">
        <f t="shared" ref="C30:G30" si="2">C8+C19</f>
        <v>209305002.04814997</v>
      </c>
      <c r="D30" s="10">
        <f t="shared" si="2"/>
        <v>218723731.03281674</v>
      </c>
      <c r="E30" s="10">
        <f t="shared" si="2"/>
        <v>228566302.61929342</v>
      </c>
      <c r="F30" s="10">
        <f t="shared" si="2"/>
        <v>238851789.72466162</v>
      </c>
      <c r="G30" s="10">
        <f t="shared" si="2"/>
        <v>249600123.5472714</v>
      </c>
    </row>
    <row r="31" spans="1:7">
      <c r="A31" s="15"/>
      <c r="B31" s="15"/>
      <c r="C31" s="15"/>
      <c r="D31" s="15"/>
      <c r="E31" s="15"/>
      <c r="F31" s="15"/>
      <c r="G31" s="1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88.140625" customWidth="1"/>
    <col min="2" max="7" width="20.7109375" customWidth="1"/>
    <col min="8" max="16384" width="10.85546875" hidden="1"/>
  </cols>
  <sheetData>
    <row r="1" spans="1:7" s="20" customFormat="1" ht="37.5" customHeight="1">
      <c r="A1" s="27" t="s">
        <v>48</v>
      </c>
      <c r="B1" s="27"/>
      <c r="C1" s="27"/>
      <c r="D1" s="27"/>
      <c r="E1" s="27"/>
      <c r="F1" s="27"/>
      <c r="G1" s="27"/>
    </row>
    <row r="2" spans="1:7">
      <c r="A2" s="28" t="str">
        <f>ENTIDAD</f>
        <v>Municipio de Salamanca, Gobierno del Estado de Guanajuato</v>
      </c>
      <c r="B2" s="29"/>
      <c r="C2" s="29"/>
      <c r="D2" s="29"/>
      <c r="E2" s="29"/>
      <c r="F2" s="29"/>
      <c r="G2" s="30"/>
    </row>
    <row r="3" spans="1:7">
      <c r="A3" s="31" t="s">
        <v>49</v>
      </c>
      <c r="B3" s="32"/>
      <c r="C3" s="32"/>
      <c r="D3" s="32"/>
      <c r="E3" s="32"/>
      <c r="F3" s="32"/>
      <c r="G3" s="33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42" t="s">
        <v>4</v>
      </c>
      <c r="B5" s="44" t="str">
        <f>ANIO5R</f>
        <v>2012 ¹ (c)</v>
      </c>
      <c r="C5" s="44" t="str">
        <f>ANIO4R</f>
        <v>2013 ¹ (c)</v>
      </c>
      <c r="D5" s="44" t="str">
        <f>ANIO3R</f>
        <v>2014 ¹ (c)</v>
      </c>
      <c r="E5" s="44" t="str">
        <f>ANIO2R</f>
        <v>2015 ¹ (c)</v>
      </c>
      <c r="F5" s="44" t="str">
        <f>ANIO1R</f>
        <v>2016 ¹ (c)</v>
      </c>
      <c r="G5" s="21">
        <f>ANIO_INFORME</f>
        <v>2017</v>
      </c>
    </row>
    <row r="6" spans="1:7" ht="32.1" customHeight="1">
      <c r="A6" s="43"/>
      <c r="B6" s="45"/>
      <c r="C6" s="45"/>
      <c r="D6" s="45"/>
      <c r="E6" s="45"/>
      <c r="F6" s="45"/>
      <c r="G6" s="1" t="s">
        <v>78</v>
      </c>
    </row>
    <row r="7" spans="1:7">
      <c r="A7" s="2" t="s">
        <v>50</v>
      </c>
      <c r="B7" s="3">
        <f>SUM(B8:B19)</f>
        <v>9</v>
      </c>
      <c r="C7" s="3">
        <f t="shared" ref="C7:G7" si="0">SUM(C8:C19)</f>
        <v>12</v>
      </c>
      <c r="D7" s="3">
        <f t="shared" si="0"/>
        <v>140931556.06999999</v>
      </c>
      <c r="E7" s="3">
        <f t="shared" si="0"/>
        <v>177554268.58000001</v>
      </c>
      <c r="F7" s="3">
        <f t="shared" si="0"/>
        <v>191972172.34</v>
      </c>
      <c r="G7" s="3">
        <f t="shared" si="0"/>
        <v>193585084.47999999</v>
      </c>
    </row>
    <row r="8" spans="1:7">
      <c r="A8" s="4" t="s">
        <v>51</v>
      </c>
      <c r="B8" s="5">
        <v>0.75</v>
      </c>
      <c r="C8" s="5">
        <v>1</v>
      </c>
      <c r="D8" s="5">
        <v>1.25</v>
      </c>
      <c r="E8" s="5">
        <v>1.5</v>
      </c>
      <c r="F8" s="5">
        <v>1.75</v>
      </c>
      <c r="G8" s="5">
        <v>2</v>
      </c>
    </row>
    <row r="9" spans="1:7">
      <c r="A9" s="4" t="s">
        <v>52</v>
      </c>
      <c r="B9" s="5">
        <v>0.75</v>
      </c>
      <c r="C9" s="5">
        <v>1</v>
      </c>
      <c r="D9" s="5">
        <v>1.25</v>
      </c>
      <c r="E9" s="5">
        <v>1.5</v>
      </c>
      <c r="F9" s="5">
        <v>1.75</v>
      </c>
      <c r="G9" s="5">
        <v>2</v>
      </c>
    </row>
    <row r="10" spans="1:7">
      <c r="A10" s="4" t="s">
        <v>53</v>
      </c>
      <c r="B10" s="5">
        <v>0.75</v>
      </c>
      <c r="C10" s="5">
        <v>1</v>
      </c>
      <c r="D10" s="5">
        <v>1.25</v>
      </c>
      <c r="E10" s="5">
        <v>1.5</v>
      </c>
      <c r="F10" s="5">
        <v>1.75</v>
      </c>
      <c r="G10" s="5">
        <v>2</v>
      </c>
    </row>
    <row r="11" spans="1:7">
      <c r="A11" s="4" t="s">
        <v>54</v>
      </c>
      <c r="B11" s="5">
        <v>0.75</v>
      </c>
      <c r="C11" s="5">
        <v>1</v>
      </c>
      <c r="D11" s="5">
        <v>1.25</v>
      </c>
      <c r="E11" s="5">
        <v>1.5</v>
      </c>
      <c r="F11" s="5">
        <v>1.75</v>
      </c>
      <c r="G11" s="5">
        <v>2</v>
      </c>
    </row>
    <row r="12" spans="1:7">
      <c r="A12" s="4" t="s">
        <v>55</v>
      </c>
      <c r="B12" s="5">
        <v>0.75</v>
      </c>
      <c r="C12" s="5">
        <v>1</v>
      </c>
      <c r="D12" s="22">
        <v>700000</v>
      </c>
      <c r="E12" s="6">
        <v>1500000</v>
      </c>
      <c r="F12" s="6">
        <v>1850000</v>
      </c>
      <c r="G12" s="22">
        <v>1900000</v>
      </c>
    </row>
    <row r="13" spans="1:7">
      <c r="A13" s="11" t="s">
        <v>56</v>
      </c>
      <c r="B13" s="5">
        <v>0.75</v>
      </c>
      <c r="C13" s="5">
        <v>1</v>
      </c>
      <c r="D13" s="5">
        <v>1.25</v>
      </c>
      <c r="E13" s="5">
        <v>1.5</v>
      </c>
      <c r="F13" s="5">
        <v>1.75</v>
      </c>
      <c r="G13" s="5">
        <v>2</v>
      </c>
    </row>
    <row r="14" spans="1:7">
      <c r="A14" s="4" t="s">
        <v>57</v>
      </c>
      <c r="B14" s="5">
        <v>0.75</v>
      </c>
      <c r="C14" s="5">
        <v>1</v>
      </c>
      <c r="D14" s="6">
        <v>140231543.56999999</v>
      </c>
      <c r="E14" s="6">
        <v>176054253.58000001</v>
      </c>
      <c r="F14" s="6">
        <v>190122154.84</v>
      </c>
      <c r="G14" s="6">
        <v>191685064.47999999</v>
      </c>
    </row>
    <row r="15" spans="1:7">
      <c r="A15" s="4" t="s">
        <v>58</v>
      </c>
      <c r="B15" s="5">
        <v>0.75</v>
      </c>
      <c r="C15" s="5">
        <v>1</v>
      </c>
      <c r="D15" s="5">
        <v>1.25</v>
      </c>
      <c r="E15" s="5">
        <v>1.5</v>
      </c>
      <c r="F15" s="5">
        <v>1.75</v>
      </c>
      <c r="G15" s="5">
        <v>2</v>
      </c>
    </row>
    <row r="16" spans="1:7">
      <c r="A16" s="4" t="s">
        <v>59</v>
      </c>
      <c r="B16" s="5">
        <v>0.75</v>
      </c>
      <c r="C16" s="5">
        <v>1</v>
      </c>
      <c r="D16" s="5">
        <v>1.25</v>
      </c>
      <c r="E16" s="5">
        <v>1.5</v>
      </c>
      <c r="F16" s="5">
        <v>1.75</v>
      </c>
      <c r="G16" s="5">
        <v>2</v>
      </c>
    </row>
    <row r="17" spans="1:7">
      <c r="A17" s="4" t="s">
        <v>60</v>
      </c>
      <c r="B17" s="5">
        <v>0.75</v>
      </c>
      <c r="C17" s="5">
        <v>1</v>
      </c>
      <c r="D17" s="5">
        <v>1.25</v>
      </c>
      <c r="E17" s="5">
        <v>1.5</v>
      </c>
      <c r="F17" s="5">
        <v>1.75</v>
      </c>
      <c r="G17" s="5">
        <v>2</v>
      </c>
    </row>
    <row r="18" spans="1:7">
      <c r="A18" s="4" t="s">
        <v>61</v>
      </c>
      <c r="B18" s="5">
        <v>0.75</v>
      </c>
      <c r="C18" s="5">
        <v>1</v>
      </c>
      <c r="D18" s="5">
        <v>1.25</v>
      </c>
      <c r="E18" s="5">
        <v>1.5</v>
      </c>
      <c r="F18" s="5">
        <v>1.75</v>
      </c>
      <c r="G18" s="5">
        <v>2</v>
      </c>
    </row>
    <row r="19" spans="1:7">
      <c r="A19" s="4" t="s">
        <v>62</v>
      </c>
      <c r="B19" s="5">
        <v>0.75</v>
      </c>
      <c r="C19" s="5">
        <v>1</v>
      </c>
      <c r="D19" s="5">
        <v>1.25</v>
      </c>
      <c r="E19" s="5">
        <v>1.5</v>
      </c>
      <c r="F19" s="5">
        <v>1.75</v>
      </c>
      <c r="G19" s="5">
        <v>2</v>
      </c>
    </row>
    <row r="20" spans="1:7">
      <c r="A20" s="8"/>
      <c r="B20" s="8"/>
      <c r="C20" s="8"/>
      <c r="D20" s="8"/>
      <c r="E20" s="8"/>
      <c r="F20" s="8"/>
      <c r="G20" s="8"/>
    </row>
    <row r="21" spans="1:7">
      <c r="A21" s="9" t="s">
        <v>63</v>
      </c>
      <c r="B21" s="10">
        <f>SUM(B22:B26)</f>
        <v>3.75</v>
      </c>
      <c r="C21" s="10">
        <f t="shared" ref="C21:G21" si="1">SUM(C22:C26)</f>
        <v>5</v>
      </c>
      <c r="D21" s="10">
        <f t="shared" si="1"/>
        <v>6820005</v>
      </c>
      <c r="E21" s="10">
        <f t="shared" si="1"/>
        <v>6950006</v>
      </c>
      <c r="F21" s="10">
        <f t="shared" si="1"/>
        <v>7950007</v>
      </c>
      <c r="G21" s="10">
        <f t="shared" si="1"/>
        <v>8</v>
      </c>
    </row>
    <row r="22" spans="1:7">
      <c r="A22" s="4" t="s">
        <v>64</v>
      </c>
      <c r="B22" s="5">
        <v>0.75</v>
      </c>
      <c r="C22" s="5">
        <v>1</v>
      </c>
      <c r="D22" s="22">
        <v>6820000</v>
      </c>
      <c r="E22" s="22">
        <v>6950000</v>
      </c>
      <c r="F22" s="22">
        <v>7950000</v>
      </c>
      <c r="G22" s="5">
        <v>0</v>
      </c>
    </row>
    <row r="23" spans="1:7">
      <c r="A23" s="4" t="s">
        <v>65</v>
      </c>
      <c r="B23" s="5">
        <v>0.75</v>
      </c>
      <c r="C23" s="5">
        <v>1</v>
      </c>
      <c r="D23" s="5">
        <v>1.25</v>
      </c>
      <c r="E23" s="5">
        <v>1.5</v>
      </c>
      <c r="F23" s="5">
        <v>1.75</v>
      </c>
      <c r="G23" s="5">
        <v>2</v>
      </c>
    </row>
    <row r="24" spans="1:7">
      <c r="A24" s="4" t="s">
        <v>66</v>
      </c>
      <c r="B24" s="5">
        <v>0.75</v>
      </c>
      <c r="C24" s="5">
        <v>1</v>
      </c>
      <c r="D24" s="5">
        <v>1.25</v>
      </c>
      <c r="E24" s="5">
        <v>1.5</v>
      </c>
      <c r="F24" s="5">
        <v>1.75</v>
      </c>
      <c r="G24" s="5">
        <v>2</v>
      </c>
    </row>
    <row r="25" spans="1:7">
      <c r="A25" s="4" t="s">
        <v>67</v>
      </c>
      <c r="B25" s="5">
        <v>0.75</v>
      </c>
      <c r="C25" s="5">
        <v>1</v>
      </c>
      <c r="D25" s="5">
        <v>1.25</v>
      </c>
      <c r="E25" s="5">
        <v>1.5</v>
      </c>
      <c r="F25" s="5">
        <v>1.75</v>
      </c>
      <c r="G25" s="5">
        <v>2</v>
      </c>
    </row>
    <row r="26" spans="1:7">
      <c r="A26" s="4" t="s">
        <v>68</v>
      </c>
      <c r="B26" s="5">
        <v>0.75</v>
      </c>
      <c r="C26" s="5">
        <v>1</v>
      </c>
      <c r="D26" s="5">
        <v>1.25</v>
      </c>
      <c r="E26" s="5">
        <v>1.5</v>
      </c>
      <c r="F26" s="5">
        <v>1.75</v>
      </c>
      <c r="G26" s="5">
        <v>2</v>
      </c>
    </row>
    <row r="27" spans="1:7">
      <c r="A27" s="8"/>
      <c r="B27" s="8"/>
      <c r="C27" s="8"/>
      <c r="D27" s="8"/>
      <c r="E27" s="8"/>
      <c r="F27" s="8"/>
      <c r="G27" s="8"/>
    </row>
    <row r="28" spans="1:7">
      <c r="A28" s="9" t="s">
        <v>69</v>
      </c>
      <c r="B28" s="10">
        <f>B29</f>
        <v>0.75</v>
      </c>
      <c r="C28" s="10">
        <f t="shared" ref="C28:G28" si="2">C29</f>
        <v>1</v>
      </c>
      <c r="D28" s="10">
        <f t="shared" si="2"/>
        <v>1.25</v>
      </c>
      <c r="E28" s="10">
        <f t="shared" si="2"/>
        <v>1.5</v>
      </c>
      <c r="F28" s="10">
        <f t="shared" si="2"/>
        <v>1.75</v>
      </c>
      <c r="G28" s="10">
        <f t="shared" si="2"/>
        <v>2</v>
      </c>
    </row>
    <row r="29" spans="1:7">
      <c r="A29" s="4" t="s">
        <v>26</v>
      </c>
      <c r="B29" s="5">
        <v>0.75</v>
      </c>
      <c r="C29" s="5">
        <v>1</v>
      </c>
      <c r="D29" s="5">
        <v>1.25</v>
      </c>
      <c r="E29" s="5">
        <v>1.5</v>
      </c>
      <c r="F29" s="5">
        <v>1.75</v>
      </c>
      <c r="G29" s="5">
        <v>2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9" t="s">
        <v>70</v>
      </c>
      <c r="B31" s="10">
        <f>B7+B21+B28</f>
        <v>13.5</v>
      </c>
      <c r="C31" s="10">
        <f t="shared" ref="C31:G31" si="3">C7+C21+C28</f>
        <v>18</v>
      </c>
      <c r="D31" s="10">
        <f>D7+D21+D28</f>
        <v>147751562.31999999</v>
      </c>
      <c r="E31" s="10">
        <f t="shared" si="3"/>
        <v>184504276.08000001</v>
      </c>
      <c r="F31" s="10">
        <f t="shared" si="3"/>
        <v>199922181.09</v>
      </c>
      <c r="G31" s="10">
        <f t="shared" si="3"/>
        <v>193585094.47999999</v>
      </c>
    </row>
    <row r="32" spans="1:7">
      <c r="A32" s="8"/>
      <c r="B32" s="8"/>
      <c r="C32" s="8"/>
      <c r="D32" s="8"/>
      <c r="E32" s="8"/>
      <c r="F32" s="8"/>
      <c r="G32" s="8"/>
    </row>
    <row r="33" spans="1:7">
      <c r="A33" s="9" t="s">
        <v>28</v>
      </c>
      <c r="B33" s="8"/>
      <c r="C33" s="8"/>
      <c r="D33" s="8"/>
      <c r="E33" s="8"/>
      <c r="F33" s="8"/>
      <c r="G33" s="8"/>
    </row>
    <row r="34" spans="1:7" ht="30">
      <c r="A34" s="14" t="s">
        <v>29</v>
      </c>
      <c r="B34" s="5">
        <v>0.75</v>
      </c>
      <c r="C34" s="5">
        <v>1</v>
      </c>
      <c r="D34" s="5">
        <v>1.25</v>
      </c>
      <c r="E34" s="5">
        <v>1.5</v>
      </c>
      <c r="F34" s="5">
        <v>1.75</v>
      </c>
      <c r="G34" s="5">
        <v>2</v>
      </c>
    </row>
    <row r="35" spans="1:7" ht="30">
      <c r="A35" s="14" t="s">
        <v>71</v>
      </c>
      <c r="B35" s="5">
        <v>0.75</v>
      </c>
      <c r="C35" s="5">
        <v>1</v>
      </c>
      <c r="D35" s="5">
        <v>1.25</v>
      </c>
      <c r="E35" s="5">
        <v>1.5</v>
      </c>
      <c r="F35" s="5">
        <v>1.75</v>
      </c>
      <c r="G35" s="5">
        <v>2</v>
      </c>
    </row>
    <row r="36" spans="1:7">
      <c r="A36" s="9" t="s">
        <v>72</v>
      </c>
      <c r="B36" s="10">
        <f>B34+B35</f>
        <v>1.5</v>
      </c>
      <c r="C36" s="10">
        <f t="shared" ref="C36:G36" si="4">C34+C35</f>
        <v>2</v>
      </c>
      <c r="D36" s="10">
        <f t="shared" si="4"/>
        <v>2.5</v>
      </c>
      <c r="E36" s="10">
        <f t="shared" si="4"/>
        <v>3</v>
      </c>
      <c r="F36" s="10">
        <f t="shared" si="4"/>
        <v>3.5</v>
      </c>
      <c r="G36" s="10">
        <f t="shared" si="4"/>
        <v>4</v>
      </c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24"/>
    </row>
    <row r="39" spans="1:7" ht="15" customHeight="1">
      <c r="A39" s="38" t="s">
        <v>79</v>
      </c>
      <c r="B39" s="38"/>
      <c r="C39" s="38"/>
      <c r="D39" s="38"/>
      <c r="E39" s="38"/>
      <c r="F39" s="38"/>
      <c r="G39" s="38"/>
    </row>
    <row r="40" spans="1:7" ht="15" customHeight="1">
      <c r="A40" s="38" t="s">
        <v>80</v>
      </c>
      <c r="B40" s="38"/>
      <c r="C40" s="38"/>
      <c r="D40" s="38"/>
      <c r="E40" s="38"/>
      <c r="F40" s="38"/>
      <c r="G40" s="38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21" sqref="A21"/>
    </sheetView>
  </sheetViews>
  <sheetFormatPr baseColWidth="10" defaultColWidth="0" defaultRowHeight="15" customHeight="1" zeroHeight="1"/>
  <cols>
    <col min="1" max="1" width="69.42578125" customWidth="1"/>
    <col min="2" max="7" width="20.7109375" customWidth="1"/>
    <col min="8" max="16384" width="10.85546875" hidden="1"/>
  </cols>
  <sheetData>
    <row r="1" spans="1:7" s="20" customFormat="1" ht="37.5" customHeight="1">
      <c r="A1" s="27" t="s">
        <v>73</v>
      </c>
      <c r="B1" s="27"/>
      <c r="C1" s="27"/>
      <c r="D1" s="27"/>
      <c r="E1" s="27"/>
      <c r="F1" s="27"/>
      <c r="G1" s="27"/>
    </row>
    <row r="2" spans="1:7">
      <c r="A2" s="28" t="str">
        <f>ENTIDAD</f>
        <v>Municipio de Salamanca, Gobierno del Estado de Guanajuato</v>
      </c>
      <c r="B2" s="29"/>
      <c r="C2" s="29"/>
      <c r="D2" s="29"/>
      <c r="E2" s="29"/>
      <c r="F2" s="29"/>
      <c r="G2" s="30"/>
    </row>
    <row r="3" spans="1:7">
      <c r="A3" s="31" t="s">
        <v>74</v>
      </c>
      <c r="B3" s="32"/>
      <c r="C3" s="32"/>
      <c r="D3" s="32"/>
      <c r="E3" s="32"/>
      <c r="F3" s="32"/>
      <c r="G3" s="33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46" t="s">
        <v>34</v>
      </c>
      <c r="B5" s="44" t="str">
        <f>ANIO5R</f>
        <v>2012 ¹ (c)</v>
      </c>
      <c r="C5" s="44" t="str">
        <f>ANIO4R</f>
        <v>2013 ¹ (c)</v>
      </c>
      <c r="D5" s="44" t="str">
        <f>ANIO3R</f>
        <v>2014 ¹ (c)</v>
      </c>
      <c r="E5" s="44" t="str">
        <f>ANIO2R</f>
        <v>2015 ¹ (c)</v>
      </c>
      <c r="F5" s="44" t="str">
        <f>ANIO1R</f>
        <v>2016 ¹ (c)</v>
      </c>
      <c r="G5" s="21">
        <f>ANIO_INFORME</f>
        <v>2017</v>
      </c>
    </row>
    <row r="6" spans="1:7" ht="32.1" customHeight="1">
      <c r="A6" s="47"/>
      <c r="B6" s="45"/>
      <c r="C6" s="45"/>
      <c r="D6" s="45"/>
      <c r="E6" s="45"/>
      <c r="F6" s="45"/>
      <c r="G6" s="1" t="s">
        <v>81</v>
      </c>
    </row>
    <row r="7" spans="1:7">
      <c r="A7" s="2" t="s">
        <v>75</v>
      </c>
      <c r="B7" s="3">
        <f>SUM(B8:B16)</f>
        <v>6.75</v>
      </c>
      <c r="C7" s="3">
        <f t="shared" ref="C7:G7" si="0">SUM(C8:C16)</f>
        <v>9</v>
      </c>
      <c r="D7" s="3">
        <f t="shared" si="0"/>
        <v>147751543.56999999</v>
      </c>
      <c r="E7" s="3">
        <f t="shared" si="0"/>
        <v>184504253.58085996</v>
      </c>
      <c r="F7" s="3">
        <f t="shared" si="0"/>
        <v>199922154.83784109</v>
      </c>
      <c r="G7" s="3">
        <f t="shared" si="0"/>
        <v>193585064.482954</v>
      </c>
    </row>
    <row r="8" spans="1:7">
      <c r="A8" s="4" t="s">
        <v>36</v>
      </c>
      <c r="B8" s="5">
        <v>0.75</v>
      </c>
      <c r="C8" s="5">
        <v>1</v>
      </c>
      <c r="D8" s="5">
        <v>58818599.879999995</v>
      </c>
      <c r="E8" s="5">
        <v>62139804.860859975</v>
      </c>
      <c r="F8" s="5">
        <v>70702947.617341101</v>
      </c>
      <c r="G8" s="5">
        <v>74394188.163819</v>
      </c>
    </row>
    <row r="9" spans="1:7">
      <c r="A9" s="4" t="s">
        <v>37</v>
      </c>
      <c r="B9" s="5">
        <v>0.75</v>
      </c>
      <c r="C9" s="5">
        <v>1</v>
      </c>
      <c r="D9" s="5">
        <v>23413390.910000004</v>
      </c>
      <c r="E9" s="5">
        <v>27375958.77</v>
      </c>
      <c r="F9" s="5">
        <v>29776050.794</v>
      </c>
      <c r="G9" s="5">
        <v>29644357.150000002</v>
      </c>
    </row>
    <row r="10" spans="1:7">
      <c r="A10" s="4" t="s">
        <v>38</v>
      </c>
      <c r="B10" s="5">
        <v>0.75</v>
      </c>
      <c r="C10" s="5">
        <v>1</v>
      </c>
      <c r="D10" s="5">
        <v>45837516.960000001</v>
      </c>
      <c r="E10" s="5">
        <v>47335189.950000003</v>
      </c>
      <c r="F10" s="5">
        <v>52453810.386500001</v>
      </c>
      <c r="G10" s="5">
        <v>51688765.649134964</v>
      </c>
    </row>
    <row r="11" spans="1:7">
      <c r="A11" s="4" t="s">
        <v>39</v>
      </c>
      <c r="B11" s="5">
        <v>0.75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</row>
    <row r="12" spans="1:7">
      <c r="A12" s="4" t="s">
        <v>40</v>
      </c>
      <c r="B12" s="5">
        <v>0.75</v>
      </c>
      <c r="C12" s="5">
        <v>1</v>
      </c>
      <c r="D12" s="5">
        <v>2838095.12</v>
      </c>
      <c r="E12" s="5">
        <v>5512050</v>
      </c>
      <c r="F12" s="5">
        <v>4532525</v>
      </c>
      <c r="G12" s="5">
        <v>3470000</v>
      </c>
    </row>
    <row r="13" spans="1:7">
      <c r="A13" s="4" t="s">
        <v>41</v>
      </c>
      <c r="B13" s="5">
        <v>0.75</v>
      </c>
      <c r="C13" s="5">
        <v>1</v>
      </c>
      <c r="D13" s="5">
        <v>12543940.700000001</v>
      </c>
      <c r="E13" s="5">
        <v>37941250</v>
      </c>
      <c r="F13" s="5">
        <v>38800000</v>
      </c>
      <c r="G13" s="5">
        <v>30164320</v>
      </c>
    </row>
    <row r="14" spans="1:7">
      <c r="A14" s="4" t="s">
        <v>42</v>
      </c>
      <c r="B14" s="5">
        <v>0.75</v>
      </c>
      <c r="C14" s="5">
        <v>1</v>
      </c>
      <c r="D14" s="5"/>
      <c r="E14" s="5"/>
      <c r="F14" s="5"/>
      <c r="G14" s="5"/>
    </row>
    <row r="15" spans="1:7">
      <c r="A15" s="4" t="s">
        <v>43</v>
      </c>
      <c r="B15" s="5">
        <v>0.75</v>
      </c>
      <c r="C15" s="5">
        <v>1</v>
      </c>
      <c r="D15" s="5"/>
      <c r="E15" s="5"/>
      <c r="F15" s="5"/>
      <c r="G15" s="5"/>
    </row>
    <row r="16" spans="1:7">
      <c r="A16" s="4" t="s">
        <v>44</v>
      </c>
      <c r="B16" s="5">
        <v>0.75</v>
      </c>
      <c r="C16" s="5">
        <v>1</v>
      </c>
      <c r="D16" s="5">
        <v>4300000</v>
      </c>
      <c r="E16" s="5">
        <v>4200000</v>
      </c>
      <c r="F16" s="5">
        <v>3656821.04</v>
      </c>
      <c r="G16" s="5">
        <v>4223433.5199999996</v>
      </c>
    </row>
    <row r="17" spans="1:7">
      <c r="A17" s="8"/>
      <c r="B17" s="8"/>
      <c r="C17" s="8"/>
      <c r="D17" s="8"/>
      <c r="E17" s="8"/>
      <c r="F17" s="8"/>
      <c r="G17" s="8"/>
    </row>
    <row r="18" spans="1:7">
      <c r="A18" s="9" t="s">
        <v>76</v>
      </c>
      <c r="B18" s="10">
        <f>SUM(B19:B27)</f>
        <v>6.75</v>
      </c>
      <c r="C18" s="10">
        <f t="shared" ref="C18:G18" si="1">SUM(C19:C27)</f>
        <v>9</v>
      </c>
      <c r="D18" s="10">
        <f t="shared" si="1"/>
        <v>11.25</v>
      </c>
      <c r="E18" s="10">
        <f t="shared" si="1"/>
        <v>13.5</v>
      </c>
      <c r="F18" s="10">
        <f t="shared" si="1"/>
        <v>15.75</v>
      </c>
      <c r="G18" s="10">
        <f t="shared" si="1"/>
        <v>18</v>
      </c>
    </row>
    <row r="19" spans="1:7">
      <c r="A19" s="4" t="s">
        <v>36</v>
      </c>
      <c r="B19" s="5">
        <v>0.75</v>
      </c>
      <c r="C19" s="5">
        <v>1</v>
      </c>
      <c r="D19" s="5">
        <v>1.25</v>
      </c>
      <c r="E19" s="5">
        <v>1.5</v>
      </c>
      <c r="F19" s="5">
        <v>1.75</v>
      </c>
      <c r="G19" s="5">
        <v>2</v>
      </c>
    </row>
    <row r="20" spans="1:7">
      <c r="A20" s="4" t="s">
        <v>37</v>
      </c>
      <c r="B20" s="5">
        <v>0.75</v>
      </c>
      <c r="C20" s="5">
        <v>1</v>
      </c>
      <c r="D20" s="5">
        <v>1.25</v>
      </c>
      <c r="E20" s="5">
        <v>1.5</v>
      </c>
      <c r="F20" s="5">
        <v>1.75</v>
      </c>
      <c r="G20" s="5">
        <v>2</v>
      </c>
    </row>
    <row r="21" spans="1:7">
      <c r="A21" s="4" t="s">
        <v>38</v>
      </c>
      <c r="B21" s="5">
        <v>0.75</v>
      </c>
      <c r="C21" s="5">
        <v>1</v>
      </c>
      <c r="D21" s="5">
        <v>1.25</v>
      </c>
      <c r="E21" s="5">
        <v>1.5</v>
      </c>
      <c r="F21" s="5">
        <v>1.75</v>
      </c>
      <c r="G21" s="5">
        <v>2</v>
      </c>
    </row>
    <row r="22" spans="1:7">
      <c r="A22" s="4" t="s">
        <v>39</v>
      </c>
      <c r="B22" s="5">
        <v>0.75</v>
      </c>
      <c r="C22" s="5">
        <v>1</v>
      </c>
      <c r="D22" s="5">
        <v>1.25</v>
      </c>
      <c r="E22" s="5">
        <v>1.5</v>
      </c>
      <c r="F22" s="5">
        <v>1.75</v>
      </c>
      <c r="G22" s="5">
        <v>2</v>
      </c>
    </row>
    <row r="23" spans="1:7">
      <c r="A23" s="4" t="s">
        <v>40</v>
      </c>
      <c r="B23" s="5">
        <v>0.75</v>
      </c>
      <c r="C23" s="5">
        <v>1</v>
      </c>
      <c r="D23" s="5">
        <v>1.25</v>
      </c>
      <c r="E23" s="5">
        <v>1.5</v>
      </c>
      <c r="F23" s="5">
        <v>1.75</v>
      </c>
      <c r="G23" s="5">
        <v>2</v>
      </c>
    </row>
    <row r="24" spans="1:7">
      <c r="A24" s="4" t="s">
        <v>41</v>
      </c>
      <c r="B24" s="5">
        <v>0.75</v>
      </c>
      <c r="C24" s="5">
        <v>1</v>
      </c>
      <c r="D24" s="5">
        <v>1.25</v>
      </c>
      <c r="E24" s="5">
        <v>1.5</v>
      </c>
      <c r="F24" s="5">
        <v>1.75</v>
      </c>
      <c r="G24" s="5">
        <v>2</v>
      </c>
    </row>
    <row r="25" spans="1:7">
      <c r="A25" s="4" t="s">
        <v>42</v>
      </c>
      <c r="B25" s="5">
        <v>0.75</v>
      </c>
      <c r="C25" s="5">
        <v>1</v>
      </c>
      <c r="D25" s="5">
        <v>1.25</v>
      </c>
      <c r="E25" s="5">
        <v>1.5</v>
      </c>
      <c r="F25" s="5">
        <v>1.75</v>
      </c>
      <c r="G25" s="5">
        <v>2</v>
      </c>
    </row>
    <row r="26" spans="1:7">
      <c r="A26" s="4" t="s">
        <v>46</v>
      </c>
      <c r="B26" s="5">
        <v>0.75</v>
      </c>
      <c r="C26" s="5">
        <v>1</v>
      </c>
      <c r="D26" s="5">
        <v>1.25</v>
      </c>
      <c r="E26" s="5">
        <v>1.5</v>
      </c>
      <c r="F26" s="5">
        <v>1.75</v>
      </c>
      <c r="G26" s="5">
        <v>2</v>
      </c>
    </row>
    <row r="27" spans="1:7">
      <c r="A27" s="4" t="s">
        <v>44</v>
      </c>
      <c r="B27" s="5">
        <v>0.75</v>
      </c>
      <c r="C27" s="5">
        <v>1</v>
      </c>
      <c r="D27" s="5">
        <v>1.25</v>
      </c>
      <c r="E27" s="5">
        <v>1.5</v>
      </c>
      <c r="F27" s="5">
        <v>1.75</v>
      </c>
      <c r="G27" s="5">
        <v>2</v>
      </c>
    </row>
    <row r="28" spans="1:7">
      <c r="A28" s="8"/>
      <c r="B28" s="8"/>
      <c r="C28" s="8"/>
      <c r="D28" s="8"/>
      <c r="E28" s="8"/>
      <c r="F28" s="8"/>
      <c r="G28" s="8"/>
    </row>
    <row r="29" spans="1:7">
      <c r="A29" s="9" t="s">
        <v>77</v>
      </c>
      <c r="B29" s="5">
        <f>B7+B18</f>
        <v>13.5</v>
      </c>
      <c r="C29" s="5">
        <f t="shared" ref="C29:G29" si="2">C7+C18</f>
        <v>18</v>
      </c>
      <c r="D29" s="5">
        <f t="shared" si="2"/>
        <v>147751554.81999999</v>
      </c>
      <c r="E29" s="5">
        <f t="shared" si="2"/>
        <v>184504267.08085996</v>
      </c>
      <c r="F29" s="5">
        <f t="shared" si="2"/>
        <v>199922170.58784109</v>
      </c>
      <c r="G29" s="5">
        <f t="shared" si="2"/>
        <v>193585082.482954</v>
      </c>
    </row>
    <row r="30" spans="1:7">
      <c r="A30" s="15"/>
      <c r="B30" s="15"/>
      <c r="C30" s="15"/>
      <c r="D30" s="15"/>
      <c r="E30" s="15"/>
      <c r="F30" s="15"/>
      <c r="G30" s="15"/>
    </row>
    <row r="31" spans="1:7">
      <c r="A31" s="24"/>
    </row>
    <row r="32" spans="1:7">
      <c r="A32" s="38" t="s">
        <v>79</v>
      </c>
      <c r="B32" s="38"/>
      <c r="C32" s="38"/>
      <c r="D32" s="38"/>
      <c r="E32" s="38"/>
      <c r="F32" s="38"/>
      <c r="G32" s="38"/>
    </row>
    <row r="33" spans="1:7">
      <c r="A33" s="38" t="s">
        <v>80</v>
      </c>
      <c r="B33" s="38"/>
      <c r="C33" s="38"/>
      <c r="D33" s="38"/>
      <c r="E33" s="38"/>
      <c r="F33" s="38"/>
      <c r="G33" s="38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F7a</vt:lpstr>
      <vt:lpstr>F7b</vt:lpstr>
      <vt:lpstr>F7c</vt:lpstr>
      <vt:lpstr>F7d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dcterms:created xsi:type="dcterms:W3CDTF">2019-11-05T17:02:55Z</dcterms:created>
  <dcterms:modified xsi:type="dcterms:W3CDTF">2020-02-13T22:00:37Z</dcterms:modified>
</cp:coreProperties>
</file>