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PROGRAMATICOS\"/>
    </mc:Choice>
  </mc:AlternateContent>
  <xr:revisionPtr revIDLastSave="0" documentId="13_ncr:1_{F078B05C-FA50-4CA6-A0D1-701DD73D6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C37" i="1"/>
  <c r="C6" i="1"/>
  <c r="D6" i="1"/>
  <c r="E6" i="1"/>
  <c r="F6" i="1"/>
  <c r="G6" i="1"/>
  <c r="B6" i="1"/>
  <c r="B37" i="1"/>
  <c r="D37" i="1" l="1"/>
  <c r="D35" i="1"/>
  <c r="G35" i="1" s="1"/>
  <c r="D34" i="1"/>
  <c r="G34" i="1" s="1"/>
  <c r="G33" i="1"/>
  <c r="D33" i="1"/>
  <c r="D32" i="1"/>
  <c r="D31" i="1" s="1"/>
  <c r="F31" i="1"/>
  <c r="E31" i="1"/>
  <c r="C31" i="1"/>
  <c r="B31" i="1"/>
  <c r="D30" i="1"/>
  <c r="G30" i="1" s="1"/>
  <c r="D29" i="1"/>
  <c r="D26" i="1" s="1"/>
  <c r="D28" i="1"/>
  <c r="G28" i="1" s="1"/>
  <c r="D27" i="1"/>
  <c r="G27" i="1" s="1"/>
  <c r="F26" i="1"/>
  <c r="E26" i="1"/>
  <c r="C26" i="1"/>
  <c r="B26" i="1"/>
  <c r="D25" i="1"/>
  <c r="G25" i="1" s="1"/>
  <c r="D24" i="1"/>
  <c r="D23" i="1" s="1"/>
  <c r="F23" i="1"/>
  <c r="E23" i="1"/>
  <c r="C23" i="1"/>
  <c r="B23" i="1"/>
  <c r="D22" i="1"/>
  <c r="G22" i="1" s="1"/>
  <c r="D21" i="1"/>
  <c r="G21" i="1" s="1"/>
  <c r="G20" i="1"/>
  <c r="D20" i="1"/>
  <c r="F19" i="1"/>
  <c r="E19" i="1"/>
  <c r="D19" i="1"/>
  <c r="C19" i="1"/>
  <c r="B19" i="1"/>
  <c r="G18" i="1"/>
  <c r="D18" i="1"/>
  <c r="G17" i="1"/>
  <c r="D17" i="1"/>
  <c r="G16" i="1"/>
  <c r="D16" i="1"/>
  <c r="D15" i="1"/>
  <c r="G15" i="1" s="1"/>
  <c r="D14" i="1"/>
  <c r="G14" i="1" s="1"/>
  <c r="D13" i="1"/>
  <c r="G13" i="1" s="1"/>
  <c r="D12" i="1"/>
  <c r="D10" i="1" s="1"/>
  <c r="G11" i="1"/>
  <c r="D11" i="1"/>
  <c r="F10" i="1"/>
  <c r="E10" i="1"/>
  <c r="C10" i="1"/>
  <c r="B10" i="1"/>
  <c r="D9" i="1"/>
  <c r="G9" i="1" s="1"/>
  <c r="D8" i="1"/>
  <c r="G8" i="1" s="1"/>
  <c r="G37" i="1" l="1"/>
  <c r="G32" i="1"/>
  <c r="G31" i="1" s="1"/>
  <c r="G29" i="1"/>
  <c r="G26" i="1" s="1"/>
  <c r="G24" i="1"/>
  <c r="G23" i="1" s="1"/>
  <c r="G19" i="1"/>
  <c r="G10" i="1"/>
  <c r="G12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<sst xmlns="http://schemas.openxmlformats.org/spreadsheetml/2006/main" count="43" uniqueCount="43">
  <si>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</si>
  <si>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</si>
  <si>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</si>
  <si>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</si>
  <si>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</si>
  <si>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</si>
  <si>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</si>
  <si>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</si>
  <si>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</si>
  <si>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</si>
  <si>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</si>
  <si>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</si>
  <si>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</si>
  <si>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</si>
  <si>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</si>
  <si>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</si>
  <si>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</si>
  <si>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</si>
  <si>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</si>
  <si>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</si>
  <si>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</si>
  <si>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</si>
  <si>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</si>
  <si>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</si>
  <si>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</si>
  <si>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</si>
  <si>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</si>
  <si>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</si>
  <si>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</si>
  <si>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</si>
  <si>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</si>
  <si>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</si>
  <si>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</si>
  <si>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</si>
  <si>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</si>
  <si>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</si>
  <si>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</si>
  <si>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</si>
  <si>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</si>
  <si>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</si>
  <si>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</si>
  <si>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</si>
  <si>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Gasto por Categoría Programática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</si>
</sst>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Protection="1">
      <protection locked="0"/>
    </xf>
    <xf numFmtId="0" fontId="5" fillId="0" borderId="0" xfId="0" applyFont="1"/>
    <xf numFmtId="0" fontId="5" fillId="0" borderId="0" xfId="17" applyFont="1" applyAlignment="1" applyProtection="1">
      <alignment vertical="top"/>
      <protection locked="0"/>
    </xf>
    <xf numFmtId="0" fontId="5" fillId="0" borderId="0" xfId="7"/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06486291-B1A9-4D37-A8E9-F6A0389EA675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1910161</xdr:colOff>
      <xdr:row>0</xdr:row>
      <xdr:rowOff>28364</xdr:rowOff>
    </xdr:from>
    <xdr:to>
      <xdr:col>0</xdr:col>
      <xdr:colOff>2286000</xdr:colOff>
      <xdr:row>0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3C357F-C381-4E0C-8782-7CE4923BC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61" y="28364"/>
          <a:ext cx="375839" cy="371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90" workbookViewId="0">
      <selection activeCell="B5" sqref="B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19" t="s">
        <v>42</v>
      </c>
      <c r="B1" s="20"/>
      <c r="C1" s="20"/>
      <c r="D1" s="20"/>
      <c r="E1" s="20"/>
      <c r="F1" s="20"/>
      <c r="G1" s="21"/>
    </row>
    <row r="2" spans="1:7" ht="14.45" customHeight="1" x14ac:dyDescent="0.2">
      <c r="A2" s="22"/>
      <c r="B2" s="19" t="s">
        <v>0</v>
      </c>
      <c r="C2" s="20"/>
      <c r="D2" s="20"/>
      <c r="E2" s="20"/>
      <c r="F2" s="21"/>
      <c r="G2" s="17" t="s">
        <v>1</v>
      </c>
    </row>
    <row r="3" spans="1:7" ht="22.5" x14ac:dyDescent="0.2">
      <c r="A3" s="23" t="s">
        <v>2</v>
      </c>
      <c r="B3" s="11" t="s">
        <v>3</v>
      </c>
      <c r="C3" s="4" t="s">
        <v>4</v>
      </c>
      <c r="D3" s="4" t="s">
        <v>5</v>
      </c>
      <c r="E3" s="4" t="s">
        <v>6</v>
      </c>
      <c r="F3" s="12" t="s">
        <v>7</v>
      </c>
      <c r="G3" s="18"/>
    </row>
    <row r="4" spans="1:7" x14ac:dyDescent="0.2">
      <c r="A4" s="2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5"/>
      <c r="B5" s="6"/>
      <c r="C5" s="6"/>
      <c r="D5" s="6"/>
      <c r="E5" s="6"/>
      <c r="F5" s="6"/>
      <c r="G5" s="6"/>
    </row>
    <row r="6" spans="1:7" x14ac:dyDescent="0.2">
      <c r="A6" s="26" t="s">
        <v>10</v>
      </c>
      <c r="B6" s="7">
        <f>B10+B19+B23+B26+B31</f>
        <v>266974757.63</v>
      </c>
      <c r="C6" s="7">
        <f t="shared" ref="C6:G6" si="0">C10+C19+C23+C26+C31</f>
        <v>270994589.91000003</v>
      </c>
      <c r="D6" s="7">
        <f t="shared" si="0"/>
        <v>537969347.53999996</v>
      </c>
      <c r="E6" s="7">
        <f t="shared" si="0"/>
        <v>68532221.140000001</v>
      </c>
      <c r="F6" s="7">
        <f t="shared" si="0"/>
        <v>65790824.409999996</v>
      </c>
      <c r="G6" s="7">
        <f t="shared" si="0"/>
        <v>469437126.39999998</v>
      </c>
    </row>
    <row r="7" spans="1:7" x14ac:dyDescent="0.2">
      <c r="A7" s="27" t="s">
        <v>11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x14ac:dyDescent="0.2">
      <c r="A8" s="28" t="s">
        <v>12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8" t="s">
        <v>13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27" t="s">
        <v>14</v>
      </c>
      <c r="B10" s="8">
        <f>SUM(B11:B18)</f>
        <v>266974757.63</v>
      </c>
      <c r="C10" s="8">
        <f>SUM(C11:C18)</f>
        <v>270994589.91000003</v>
      </c>
      <c r="D10" s="8">
        <f t="shared" ref="D10:G10" si="1">SUM(D11:D18)</f>
        <v>537969347.53999996</v>
      </c>
      <c r="E10" s="8">
        <f t="shared" si="1"/>
        <v>68532221.140000001</v>
      </c>
      <c r="F10" s="8">
        <f t="shared" si="1"/>
        <v>65790824.409999996</v>
      </c>
      <c r="G10" s="8">
        <f t="shared" si="1"/>
        <v>469437126.39999998</v>
      </c>
    </row>
    <row r="11" spans="1:7" x14ac:dyDescent="0.2">
      <c r="A11" s="28" t="s">
        <v>15</v>
      </c>
      <c r="B11" s="9">
        <v>266974757.63</v>
      </c>
      <c r="C11" s="9">
        <v>270994589.91000003</v>
      </c>
      <c r="D11" s="9">
        <f t="shared" ref="D11:D18" si="2">B11+C11</f>
        <v>537969347.53999996</v>
      </c>
      <c r="E11" s="9">
        <v>68532221.140000001</v>
      </c>
      <c r="F11" s="9">
        <v>65790824.409999996</v>
      </c>
      <c r="G11" s="9">
        <f t="shared" ref="G11:G18" si="3">D11-E11</f>
        <v>469437126.39999998</v>
      </c>
    </row>
    <row r="12" spans="1:7" x14ac:dyDescent="0.2">
      <c r="A12" s="28" t="s">
        <v>16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</row>
    <row r="13" spans="1:7" x14ac:dyDescent="0.2">
      <c r="A13" s="28" t="s">
        <v>17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">
      <c r="A14" s="28" t="s">
        <v>18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28" t="s">
        <v>19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28" t="s">
        <v>20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28" t="s">
        <v>21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">
      <c r="A18" s="28" t="s">
        <v>22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">
      <c r="A19" s="27" t="s">
        <v>23</v>
      </c>
      <c r="B19" s="8">
        <f>SUM(B20:B22)</f>
        <v>0</v>
      </c>
      <c r="C19" s="8">
        <f>SUM(C20:C22)</f>
        <v>0</v>
      </c>
      <c r="D19" s="8">
        <f t="shared" ref="D19:G19" si="4">SUM(D20:D22)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</row>
    <row r="20" spans="1:7" x14ac:dyDescent="0.2">
      <c r="A20" s="28" t="s">
        <v>24</v>
      </c>
      <c r="B20" s="9">
        <v>0</v>
      </c>
      <c r="C20" s="9">
        <v>0</v>
      </c>
      <c r="D20" s="9">
        <f t="shared" ref="D20:D22" si="5">B20+C20</f>
        <v>0</v>
      </c>
      <c r="E20" s="9">
        <v>0</v>
      </c>
      <c r="F20" s="9">
        <v>0</v>
      </c>
      <c r="G20" s="9">
        <f t="shared" ref="G20:G22" si="6">D20-E20</f>
        <v>0</v>
      </c>
    </row>
    <row r="21" spans="1:7" x14ac:dyDescent="0.2">
      <c r="A21" s="28" t="s">
        <v>25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</row>
    <row r="22" spans="1:7" x14ac:dyDescent="0.2">
      <c r="A22" s="28" t="s">
        <v>26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</row>
    <row r="23" spans="1:7" x14ac:dyDescent="0.2">
      <c r="A23" s="27" t="s">
        <v>27</v>
      </c>
      <c r="B23" s="8">
        <f>SUM(B24:B25)</f>
        <v>0</v>
      </c>
      <c r="C23" s="8">
        <f>SUM(C24:C25)</f>
        <v>0</v>
      </c>
      <c r="D23" s="8">
        <f t="shared" ref="D23:G23" si="7">SUM(D24:D25)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</row>
    <row r="24" spans="1:7" x14ac:dyDescent="0.2">
      <c r="A24" s="28" t="s">
        <v>28</v>
      </c>
      <c r="B24" s="9">
        <v>0</v>
      </c>
      <c r="C24" s="9">
        <v>0</v>
      </c>
      <c r="D24" s="9">
        <f t="shared" ref="D24:D25" si="8">B24+C24</f>
        <v>0</v>
      </c>
      <c r="E24" s="9">
        <v>0</v>
      </c>
      <c r="F24" s="9">
        <v>0</v>
      </c>
      <c r="G24" s="9">
        <f t="shared" ref="G24:G25" si="9">D24-E24</f>
        <v>0</v>
      </c>
    </row>
    <row r="25" spans="1:7" x14ac:dyDescent="0.2">
      <c r="A25" s="28" t="s">
        <v>29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9"/>
        <v>0</v>
      </c>
    </row>
    <row r="26" spans="1:7" x14ac:dyDescent="0.2">
      <c r="A26" s="27" t="s">
        <v>30</v>
      </c>
      <c r="B26" s="8">
        <f>SUM(B27:B30)</f>
        <v>0</v>
      </c>
      <c r="C26" s="8">
        <f>SUM(C27:C30)</f>
        <v>0</v>
      </c>
      <c r="D26" s="8">
        <f t="shared" ref="D26:G26" si="10">SUM(D27:D30)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</row>
    <row r="27" spans="1:7" x14ac:dyDescent="0.2">
      <c r="A27" s="28" t="s">
        <v>31</v>
      </c>
      <c r="B27" s="9">
        <v>0</v>
      </c>
      <c r="C27" s="9">
        <v>0</v>
      </c>
      <c r="D27" s="9">
        <f t="shared" ref="D27:D30" si="11">B27+C27</f>
        <v>0</v>
      </c>
      <c r="E27" s="9">
        <v>0</v>
      </c>
      <c r="F27" s="9">
        <v>0</v>
      </c>
      <c r="G27" s="9">
        <f t="shared" ref="G27:G30" si="12">D27-E27</f>
        <v>0</v>
      </c>
    </row>
    <row r="28" spans="1:7" x14ac:dyDescent="0.2">
      <c r="A28" s="28" t="s">
        <v>32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28" t="s">
        <v>33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28" t="s">
        <v>34</v>
      </c>
      <c r="B30" s="9">
        <v>0</v>
      </c>
      <c r="C30" s="9">
        <v>0</v>
      </c>
      <c r="D30" s="9">
        <f t="shared" si="11"/>
        <v>0</v>
      </c>
      <c r="E30" s="9">
        <v>0</v>
      </c>
      <c r="F30" s="9">
        <v>0</v>
      </c>
      <c r="G30" s="9">
        <f t="shared" si="12"/>
        <v>0</v>
      </c>
    </row>
    <row r="31" spans="1:7" x14ac:dyDescent="0.2">
      <c r="A31" s="27" t="s">
        <v>35</v>
      </c>
      <c r="B31" s="8">
        <f>SUM(B32)</f>
        <v>0</v>
      </c>
      <c r="C31" s="8">
        <f t="shared" ref="C31:G31" si="13">SUM(C32)</f>
        <v>0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</row>
    <row r="32" spans="1:7" x14ac:dyDescent="0.2">
      <c r="A32" s="28" t="s">
        <v>36</v>
      </c>
      <c r="B32" s="9">
        <v>0</v>
      </c>
      <c r="C32" s="9">
        <v>0</v>
      </c>
      <c r="D32" s="9">
        <f t="shared" ref="D32:D35" si="14">B32+C32</f>
        <v>0</v>
      </c>
      <c r="E32" s="9">
        <v>0</v>
      </c>
      <c r="F32" s="9">
        <v>0</v>
      </c>
      <c r="G32" s="9">
        <f t="shared" ref="G32:G35" si="15">D32-E32</f>
        <v>0</v>
      </c>
    </row>
    <row r="33" spans="1:7" x14ac:dyDescent="0.2">
      <c r="A33" s="5" t="s">
        <v>37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5" t="s">
        <v>38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x14ac:dyDescent="0.2">
      <c r="A35" s="5" t="s">
        <v>39</v>
      </c>
      <c r="B35" s="8">
        <v>0</v>
      </c>
      <c r="C35" s="8">
        <v>0</v>
      </c>
      <c r="D35" s="8">
        <f t="shared" si="14"/>
        <v>0</v>
      </c>
      <c r="E35" s="8">
        <v>0</v>
      </c>
      <c r="F35" s="8">
        <v>0</v>
      </c>
      <c r="G35" s="8">
        <f t="shared" si="15"/>
        <v>0</v>
      </c>
    </row>
    <row r="36" spans="1:7" x14ac:dyDescent="0.2">
      <c r="A36" s="29"/>
      <c r="B36" s="10"/>
      <c r="C36" s="10"/>
      <c r="D36" s="10"/>
      <c r="E36" s="10"/>
      <c r="F36" s="10"/>
      <c r="G36" s="10"/>
    </row>
    <row r="37" spans="1:7" x14ac:dyDescent="0.2">
      <c r="A37" s="30" t="s">
        <v>40</v>
      </c>
      <c r="B37" s="13">
        <f>B10+B19+B23+B26+B31+B33+B34+B35</f>
        <v>266974757.63</v>
      </c>
      <c r="C37" s="13">
        <f>C10+C19+C23+C26+C31+C33+C34+C35</f>
        <v>270994589.91000003</v>
      </c>
      <c r="D37" s="13">
        <f>B37+C37</f>
        <v>537969347.53999996</v>
      </c>
      <c r="E37" s="13">
        <f>E10+E19+E23+E26+E31+E33+E34+E35</f>
        <v>68532221.140000001</v>
      </c>
      <c r="F37" s="13">
        <f>F10+F19+F23+F26+F31+F33+F34+F35</f>
        <v>65790824.409999996</v>
      </c>
      <c r="G37" s="13">
        <f>D37-E37</f>
        <v>469437126.39999998</v>
      </c>
    </row>
    <row r="39" spans="1:7" x14ac:dyDescent="0.2">
      <c r="A39" s="14" t="s">
        <v>41</v>
      </c>
    </row>
    <row r="48" spans="1:7" ht="15" x14ac:dyDescent="0.25">
      <c r="A48" s="15"/>
      <c r="B48" s="16"/>
      <c r="C48" s="16"/>
      <c r="D48" s="15"/>
      <c r="E48"/>
      <c r="F48"/>
    </row>
    <row r="49" spans="1:6" ht="15" x14ac:dyDescent="0.25">
      <c r="A49" s="15"/>
      <c r="B49" s="16"/>
      <c r="C49" s="16"/>
      <c r="D49" s="15"/>
      <c r="E49"/>
      <c r="F49"/>
    </row>
  </sheetData>
  <sheetProtection formatCells="0" formatColumns="0" formatRows="0" autoFilter="0"/>
  <protectedRanges>
    <protectedRange sqref="A50:G65523" name="Rango1"/>
    <protectedRange sqref="A11:A18 A20:A22 A24:A25 A27:A30 A32 A8:A9 A36:G36" name="Rango1_3"/>
    <protectedRange sqref="B4:G6" name="Rango1_2_2"/>
    <protectedRange sqref="B7:G9" name="Rango1_3_3"/>
    <protectedRange sqref="B10:G18" name="Rango1_3_4"/>
    <protectedRange sqref="B19:G22" name="Rango1_3_5"/>
    <protectedRange sqref="B23:G25" name="Rango1_3_6"/>
    <protectedRange sqref="B26:G30" name="Rango1_3_7"/>
    <protectedRange sqref="B31:G32" name="Rango1_3_8"/>
    <protectedRange sqref="B33:G35" name="Rango1_3_9"/>
    <protectedRange sqref="B37:G37" name="Rango1_1_2_3"/>
    <protectedRange sqref="A38:G49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Erendira Castro Delgado</cp:lastModifiedBy>
  <cp:revision/>
  <cp:lastPrinted>2024-05-03T16:43:08Z</cp:lastPrinted>
  <dcterms:created xsi:type="dcterms:W3CDTF">2012-12-11T21:13:37Z</dcterms:created>
  <dcterms:modified xsi:type="dcterms:W3CDTF">2024-05-03T16:43:22Z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