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5\1ER TRIMESTRE 2025\ESTADOS E INFORMES PROGRAMATICOS\"/>
    </mc:Choice>
  </mc:AlternateContent>
  <xr:revisionPtr revIDLastSave="0" documentId="13_ncr:1_{5843AACE-4E06-402E-B2F0-588EC15889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CP" sheetId="1" r:id="rId1"/>
  </sheets>
  <calcPr calcId="191029"/>
</workbook>
</file>

<file path=xl/calcChain.xml><?xml version="1.0" encoding="utf-8"?>
<calcChain xmlns="http://schemas.openxmlformats.org/spreadsheetml/2006/main">
  <c r="C30" i="1" l="1"/>
  <c r="E30" i="1"/>
  <c r="F30" i="1"/>
  <c r="B30" i="1"/>
  <c r="D34" i="1" l="1"/>
  <c r="G34" i="1" s="1"/>
  <c r="D33" i="1"/>
  <c r="G33" i="1" s="1"/>
  <c r="D32" i="1"/>
  <c r="G32" i="1" s="1"/>
  <c r="D31" i="1"/>
  <c r="D29" i="1"/>
  <c r="G29" i="1" s="1"/>
  <c r="D28" i="1"/>
  <c r="G28" i="1" s="1"/>
  <c r="D27" i="1"/>
  <c r="G27" i="1" s="1"/>
  <c r="D26" i="1"/>
  <c r="G26" i="1" s="1"/>
  <c r="D24" i="1"/>
  <c r="G24" i="1" s="1"/>
  <c r="D23" i="1"/>
  <c r="G23" i="1" s="1"/>
  <c r="D21" i="1"/>
  <c r="G21" i="1" s="1"/>
  <c r="D20" i="1"/>
  <c r="G20" i="1" s="1"/>
  <c r="D19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8" i="1"/>
  <c r="G8" i="1" s="1"/>
  <c r="D7" i="1"/>
  <c r="G7" i="1" s="1"/>
  <c r="F25" i="1"/>
  <c r="E25" i="1"/>
  <c r="F22" i="1"/>
  <c r="E22" i="1"/>
  <c r="F18" i="1"/>
  <c r="E18" i="1"/>
  <c r="F9" i="1"/>
  <c r="E9" i="1"/>
  <c r="F6" i="1"/>
  <c r="E6" i="1"/>
  <c r="C25" i="1"/>
  <c r="C22" i="1"/>
  <c r="C18" i="1"/>
  <c r="C9" i="1"/>
  <c r="C6" i="1"/>
  <c r="B25" i="1"/>
  <c r="B22" i="1"/>
  <c r="B18" i="1"/>
  <c r="B9" i="1"/>
  <c r="B6" i="1"/>
  <c r="F5" i="1" l="1"/>
  <c r="F36" i="1" s="1"/>
  <c r="C5" i="1"/>
  <c r="C36" i="1" s="1"/>
  <c r="B5" i="1"/>
  <c r="B36" i="1" s="1"/>
  <c r="E5" i="1"/>
  <c r="E36" i="1" s="1"/>
  <c r="G31" i="1"/>
  <c r="G30" i="1" s="1"/>
  <c r="D30" i="1"/>
  <c r="D18" i="1"/>
  <c r="D6" i="1"/>
  <c r="G9" i="1"/>
  <c r="G25" i="1"/>
  <c r="G22" i="1"/>
  <c r="D25" i="1"/>
  <c r="D9" i="1"/>
  <c r="D22" i="1"/>
  <c r="G19" i="1"/>
  <c r="G18" i="1" s="1"/>
  <c r="G6" i="1"/>
  <c r="G5" i="1" l="1"/>
  <c r="G36" i="1" s="1"/>
  <c r="D5" i="1"/>
  <c r="D36" i="1" s="1"/>
</calcChain>
</file>

<file path=xl/sharedStrings.xml><?xml version="1.0" encoding="utf-8"?>
<sst xmlns="http://schemas.openxmlformats.org/spreadsheetml/2006/main" count="64" uniqueCount="64">
  <si>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</si>
  <si>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</si>
  <si>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</si>
  <si>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</si>
  <si>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</si>
  <si>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</si>
  <si>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</si>
  <si>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</si>
  <si>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</si>
  <si>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</si>
  <si>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</si>
  <si>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</si>
  <si>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</si>
  <si>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</si>
  <si>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</si>
  <si>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</si>
  <si>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</si>
  <si>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</si>
  <si>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</si>
  <si>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</si>
  <si>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</si>
  <si>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</si>
  <si>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</si>
  <si>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</si>
  <si>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</si>
  <si>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</si>
  <si>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</si>
  <si>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</si>
  <si>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</si>
  <si>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</si>
  <si>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</si>
  <si>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</si>
  <si>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</si>
  <si>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</si>
  <si>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</si>
  <si>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</si>
  <si>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</si>
  <si>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</si>
  <si>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</si>
  <si>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</si>
  <si>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</si>
  <si>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</si>
  <si>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</si>
  <si>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</si>
  <si>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</si>
  <si>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</si>
  <si>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</si>
  <si>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</si>
  <si>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</si>
  <si>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</si>
  <si>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</si>
  <si>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</si>
  <si>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</si>
  <si>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</si>
  <si>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</si>
  <si>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</si>
  <si>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</si>
  <si>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Concepto</t>
  </si>
  <si>
    <t>Total del Egreso</t>
  </si>
  <si>
    <t>Programas de Gasto Federalizado 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</si>
  <si>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</si>
  <si>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</si>
  <si>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</si>
  <si>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Comité Municipal de Agua Potable y Alcantarillado de Salamanca, Guanajuato.
Gasto por Categoría Programática
Del 01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</si>
</sst>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90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165" fontId="1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4" fontId="7" fillId="2" borderId="4" xfId="9" applyNumberFormat="1" applyFont="1" applyFill="1" applyBorder="1" applyAlignment="1">
      <alignment horizontal="center" vertical="center" wrapText="1"/>
    </xf>
    <xf numFmtId="4" fontId="7" fillId="0" borderId="7" xfId="0" applyNumberFormat="1" applyFont="1" applyBorder="1" applyAlignment="1" applyProtection="1">
      <alignment horizontal="right"/>
      <protection locked="0"/>
    </xf>
    <xf numFmtId="4" fontId="7" fillId="2" borderId="3" xfId="9" applyNumberFormat="1" applyFont="1" applyFill="1" applyBorder="1" applyAlignment="1">
      <alignment horizontal="center" vertical="center" wrapText="1"/>
    </xf>
    <xf numFmtId="4" fontId="7" fillId="2" borderId="1" xfId="9" applyNumberFormat="1" applyFont="1" applyFill="1" applyBorder="1" applyAlignment="1">
      <alignment horizontal="center" vertical="center" wrapText="1"/>
    </xf>
    <xf numFmtId="0" fontId="8" fillId="0" borderId="0" xfId="0" applyFont="1" applyProtection="1">
      <protection locked="0" hidden="1"/>
    </xf>
    <xf numFmtId="4" fontId="7" fillId="0" borderId="7" xfId="0" applyNumberFormat="1" applyFont="1" applyBorder="1" applyProtection="1">
      <protection locked="0"/>
    </xf>
    <xf numFmtId="4" fontId="2" fillId="0" borderId="7" xfId="0" applyNumberFormat="1" applyFont="1" applyBorder="1" applyProtection="1">
      <protection locked="0"/>
    </xf>
    <xf numFmtId="4" fontId="7" fillId="0" borderId="4" xfId="0" applyNumberFormat="1" applyFont="1" applyBorder="1" applyProtection="1">
      <protection locked="0"/>
    </xf>
    <xf numFmtId="0" fontId="5" fillId="0" borderId="0" xfId="0" applyFont="1"/>
    <xf numFmtId="0" fontId="7" fillId="3" borderId="7" xfId="9" applyFont="1" applyFill="1" applyBorder="1" applyAlignment="1">
      <alignment horizontal="center" vertical="center" wrapText="1"/>
    </xf>
    <xf numFmtId="0" fontId="5" fillId="0" borderId="8" xfId="0" applyFont="1" applyBorder="1" applyProtection="1">
      <protection locked="0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4" fontId="7" fillId="2" borderId="5" xfId="9" applyNumberFormat="1" applyFont="1" applyFill="1" applyBorder="1" applyAlignment="1">
      <alignment horizontal="center" vertical="center" wrapText="1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1" xfId="9" applyFont="1" applyFill="1" applyBorder="1" applyAlignment="1" applyProtection="1">
      <alignment horizontal="center" vertical="center" wrapText="1"/>
      <protection locked="0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0" fontId="9" fillId="2" borderId="5" xfId="9" applyFont="1" applyFill="1" applyBorder="1" applyAlignment="1">
      <alignment horizontal="center" vertical="center"/>
    </xf>
    <xf numFmtId="0" fontId="9" fillId="2" borderId="6" xfId="9" applyFont="1" applyFill="1" applyBorder="1" applyAlignment="1">
      <alignment horizontal="center" vertical="center"/>
    </xf>
    <xf numFmtId="0" fontId="7" fillId="0" borderId="9" xfId="9" applyFont="1" applyBorder="1" applyAlignment="1">
      <alignment horizontal="center" vertical="center"/>
    </xf>
    <xf numFmtId="0" fontId="2" fillId="0" borderId="8" xfId="9" applyFont="1" applyBorder="1"/>
    <xf numFmtId="0" fontId="2" fillId="0" borderId="8" xfId="8" applyFont="1" applyBorder="1" applyAlignment="1" applyProtection="1">
      <alignment horizontal="left" vertical="top" indent="1"/>
      <protection hidden="1"/>
    </xf>
    <xf numFmtId="0" fontId="2" fillId="0" borderId="8" xfId="0" applyFont="1" applyBorder="1" applyAlignment="1">
      <alignment horizontal="left" indent="2"/>
    </xf>
    <xf numFmtId="0" fontId="2" fillId="0" borderId="10" xfId="0" applyFont="1" applyBorder="1" applyAlignment="1">
      <alignment horizontal="left"/>
    </xf>
    <xf numFmtId="0" fontId="7" fillId="0" borderId="10" xfId="0" applyFont="1" applyBorder="1" applyAlignment="1" applyProtection="1">
      <alignment horizontal="left" indent="1"/>
      <protection locked="0"/>
    </xf>
  </cellXfs>
  <cellStyles count="190">
    <cellStyle name="=C:\WINNT\SYSTEM32\COMMAND.COM" xfId="17" xr:uid="{392C1919-E79C-4D13-9BE7-BAF9F05AE57B}"/>
    <cellStyle name="Euro" xfId="1" xr:uid="{00000000-0005-0000-0000-000000000000}"/>
    <cellStyle name="Millares 2" xfId="2" xr:uid="{00000000-0005-0000-0000-000001000000}"/>
    <cellStyle name="Millares 2 10" xfId="122" xr:uid="{D95CB48F-6A35-4A40-B40D-05C3BA715A87}"/>
    <cellStyle name="Millares 2 11" xfId="113" xr:uid="{37346860-0367-40E5-82D1-57C77251BB11}"/>
    <cellStyle name="Millares 2 12" xfId="104" xr:uid="{C4D79C2D-928C-400B-ACED-BCFA37C637AC}"/>
    <cellStyle name="Millares 2 13" xfId="95" xr:uid="{B7D1E0C4-280C-4A14-97D0-308D3E1F56D9}"/>
    <cellStyle name="Millares 2 14" xfId="86" xr:uid="{7CB49E20-88AC-4FB9-B44A-76A437CA4A8B}"/>
    <cellStyle name="Millares 2 15" xfId="77" xr:uid="{7A515974-B173-4811-BC11-F28148251561}"/>
    <cellStyle name="Millares 2 16" xfId="68" xr:uid="{4529A724-A2E3-474B-B858-BDD5CD911233}"/>
    <cellStyle name="Millares 2 17" xfId="59" xr:uid="{59A20E0E-A6DC-4A60-8C87-9CBCA20E97E2}"/>
    <cellStyle name="Millares 2 18" xfId="50" xr:uid="{8675A040-2321-47BB-9357-F6F742F95E74}"/>
    <cellStyle name="Millares 2 19" xfId="41" xr:uid="{6AA6413F-6661-47E3-8A5E-4DEBF57E5765}"/>
    <cellStyle name="Millares 2 2" xfId="3" xr:uid="{00000000-0005-0000-0000-000002000000}"/>
    <cellStyle name="Millares 2 2 10" xfId="105" xr:uid="{A78D284F-D495-4F2F-A500-72D28762E155}"/>
    <cellStyle name="Millares 2 2 11" xfId="96" xr:uid="{90DFBF22-374A-46C2-BEF4-BCF91A10C0FA}"/>
    <cellStyle name="Millares 2 2 12" xfId="87" xr:uid="{977A17EA-5037-4EFA-839C-136F1D47B91C}"/>
    <cellStyle name="Millares 2 2 13" xfId="78" xr:uid="{CB221A3B-402F-47B5-BAF2-E7FB1DDD1399}"/>
    <cellStyle name="Millares 2 2 14" xfId="69" xr:uid="{CF98339E-D7CF-476D-B9A9-B224506B300F}"/>
    <cellStyle name="Millares 2 2 15" xfId="60" xr:uid="{992A2751-43AD-46C0-99CC-F391EF04FDD5}"/>
    <cellStyle name="Millares 2 2 16" xfId="51" xr:uid="{D5FCC398-5DE8-4467-9A81-4DCFAE2E3AE9}"/>
    <cellStyle name="Millares 2 2 17" xfId="42" xr:uid="{C2C4C4EA-3281-42F4-98FA-1DA71513ED2E}"/>
    <cellStyle name="Millares 2 2 18" xfId="33" xr:uid="{A9973785-7A27-4AE8-85CC-56CAD8F875EF}"/>
    <cellStyle name="Millares 2 2 19" xfId="25" xr:uid="{5F96CA66-0D51-4BB8-B45A-1D4CA552A6B5}"/>
    <cellStyle name="Millares 2 2 2" xfId="177" xr:uid="{E6A1A744-82F1-4031-AB8D-0BBC97D3E8F1}"/>
    <cellStyle name="Millares 2 2 20" xfId="19" xr:uid="{49479EC8-3BC4-4A35-BF9C-7521F7B98601}"/>
    <cellStyle name="Millares 2 2 21" xfId="186" xr:uid="{C325FA0F-3064-400E-B5B4-BD5D3C266ABA}"/>
    <cellStyle name="Millares 2 2 3" xfId="168" xr:uid="{85A92066-8573-4DF3-95C0-75C23384D924}"/>
    <cellStyle name="Millares 2 2 4" xfId="159" xr:uid="{9CCE73D4-CD71-411A-96DC-1FA81DC660E6}"/>
    <cellStyle name="Millares 2 2 5" xfId="150" xr:uid="{10EDE58B-FA89-4867-8E89-3ADF2EF422FA}"/>
    <cellStyle name="Millares 2 2 6" xfId="141" xr:uid="{218AE733-20FF-41F5-AF00-DF5C8B5D9B33}"/>
    <cellStyle name="Millares 2 2 7" xfId="132" xr:uid="{F2EAA231-9540-429A-BEF8-AF35616CC4BA}"/>
    <cellStyle name="Millares 2 2 8" xfId="123" xr:uid="{969097C8-DDF4-45AC-9271-3548876AAA04}"/>
    <cellStyle name="Millares 2 2 9" xfId="114" xr:uid="{30CA4B8E-BD74-4D70-955A-D0E93F1B41DC}"/>
    <cellStyle name="Millares 2 20" xfId="32" xr:uid="{C4DF508D-2650-424E-B280-F79ABD42A5D0}"/>
    <cellStyle name="Millares 2 21" xfId="24" xr:uid="{9D8B8D6B-0E0D-48CD-A9AE-F193E017FB45}"/>
    <cellStyle name="Millares 2 22" xfId="18" xr:uid="{CE480EF8-9AC4-4BE0-A50E-3447DF49FE0C}"/>
    <cellStyle name="Millares 2 23" xfId="185" xr:uid="{ED564685-BEDE-4FC1-91F8-B855A89A24E0}"/>
    <cellStyle name="Millares 2 3" xfId="4" xr:uid="{00000000-0005-0000-0000-000003000000}"/>
    <cellStyle name="Millares 2 3 10" xfId="106" xr:uid="{43801549-1271-4C9D-BD64-E1D9BF13B2FE}"/>
    <cellStyle name="Millares 2 3 11" xfId="97" xr:uid="{EC7C7496-CC9E-4884-83C9-947DD4647C99}"/>
    <cellStyle name="Millares 2 3 12" xfId="88" xr:uid="{0EAEAAFF-B2F8-4237-8DCF-AFD10825E865}"/>
    <cellStyle name="Millares 2 3 13" xfId="79" xr:uid="{30A23415-1CDC-40A4-9002-47EC0CFC2471}"/>
    <cellStyle name="Millares 2 3 14" xfId="70" xr:uid="{7D559F73-C1E3-469B-A65D-4677380D1776}"/>
    <cellStyle name="Millares 2 3 15" xfId="61" xr:uid="{7BFEBDBC-4E9A-4CEF-AE28-08DFDED4BBA1}"/>
    <cellStyle name="Millares 2 3 16" xfId="52" xr:uid="{4BC5CB9B-CCD8-4301-8F01-99D9FFBE80C3}"/>
    <cellStyle name="Millares 2 3 17" xfId="43" xr:uid="{BCA8E913-6D86-4628-8D31-069FC1340026}"/>
    <cellStyle name="Millares 2 3 18" xfId="34" xr:uid="{E10981AD-FF48-4C32-8630-EFC647CB1CA1}"/>
    <cellStyle name="Millares 2 3 19" xfId="26" xr:uid="{B4F329B0-07AF-4127-99A2-8CB14C8A9D86}"/>
    <cellStyle name="Millares 2 3 2" xfId="178" xr:uid="{10554224-FC6B-4A3B-BDF2-0F1045574E33}"/>
    <cellStyle name="Millares 2 3 20" xfId="20" xr:uid="{16D1D8C8-6F21-4E7C-9432-56B4EBADDDC9}"/>
    <cellStyle name="Millares 2 3 21" xfId="187" xr:uid="{C8C00545-918D-422F-9599-94E0B54EB0D5}"/>
    <cellStyle name="Millares 2 3 3" xfId="169" xr:uid="{81421718-9BB4-4680-99E2-F2A0E6ECED96}"/>
    <cellStyle name="Millares 2 3 4" xfId="160" xr:uid="{97E185CD-9E16-4E67-9375-69B4E7AA88B4}"/>
    <cellStyle name="Millares 2 3 5" xfId="151" xr:uid="{A53C4421-C931-454F-88D1-3F9C9950B1C9}"/>
    <cellStyle name="Millares 2 3 6" xfId="142" xr:uid="{2E6156B1-F271-4EA6-8654-730A02A4F03B}"/>
    <cellStyle name="Millares 2 3 7" xfId="133" xr:uid="{F1C229C7-03C8-41CE-872E-311218F5F511}"/>
    <cellStyle name="Millares 2 3 8" xfId="124" xr:uid="{08FBC1D6-C3AE-4829-B144-C590AB7046E1}"/>
    <cellStyle name="Millares 2 3 9" xfId="115" xr:uid="{6D46E487-060D-41FF-8D52-9F2C3A0EEA70}"/>
    <cellStyle name="Millares 2 4" xfId="176" xr:uid="{3C1D62C5-1A55-4656-9166-5F56CB477BDC}"/>
    <cellStyle name="Millares 2 5" xfId="167" xr:uid="{D6F826BB-2587-4A46-A09C-C9D6A929184D}"/>
    <cellStyle name="Millares 2 6" xfId="158" xr:uid="{0A635089-200E-4376-B106-FCD14C06C1AA}"/>
    <cellStyle name="Millares 2 7" xfId="149" xr:uid="{3D6D37A4-674A-4EE5-A056-04970F8B9BB6}"/>
    <cellStyle name="Millares 2 8" xfId="140" xr:uid="{639088F5-E325-4057-A749-53F9844F8A79}"/>
    <cellStyle name="Millares 2 9" xfId="131" xr:uid="{64D44D2F-F19D-4B6D-901C-46A7BA1B49F4}"/>
    <cellStyle name="Millares 3" xfId="5" xr:uid="{00000000-0005-0000-0000-000004000000}"/>
    <cellStyle name="Millares 3 10" xfId="107" xr:uid="{79BAA9C5-47C4-4C66-9BB2-F748A1663B53}"/>
    <cellStyle name="Millares 3 11" xfId="98" xr:uid="{5E307625-3DD8-402F-9707-AEE286F8C09A}"/>
    <cellStyle name="Millares 3 12" xfId="89" xr:uid="{23B8FC51-D653-4467-A1F7-1F45A18775CD}"/>
    <cellStyle name="Millares 3 13" xfId="80" xr:uid="{4EA7A5C8-38BF-4277-A67E-37DE0F29C0DB}"/>
    <cellStyle name="Millares 3 14" xfId="71" xr:uid="{AF85E3C1-1FAB-4DE5-9D42-FC0CE9DEC405}"/>
    <cellStyle name="Millares 3 15" xfId="62" xr:uid="{34AE9B3F-AB8D-443E-8940-FE7286B0869E}"/>
    <cellStyle name="Millares 3 16" xfId="53" xr:uid="{2DD4165D-6A92-4D83-BCC2-A2366F702C0E}"/>
    <cellStyle name="Millares 3 17" xfId="44" xr:uid="{1D0CCDB7-3C91-429A-A905-9F6EC29334A1}"/>
    <cellStyle name="Millares 3 18" xfId="35" xr:uid="{DB83BFB2-F82E-4B42-A524-464143FF7E42}"/>
    <cellStyle name="Millares 3 19" xfId="27" xr:uid="{29059CBD-2955-43DF-9CA0-E23922883FB0}"/>
    <cellStyle name="Millares 3 2" xfId="179" xr:uid="{2AF6372E-DA2A-4AE8-A96B-09FC0E183133}"/>
    <cellStyle name="Millares 3 20" xfId="21" xr:uid="{4A4C1C9A-34E2-4413-9AF8-1836A809D91E}"/>
    <cellStyle name="Millares 3 21" xfId="188" xr:uid="{CF718B5B-CF1C-481F-9E2A-D8B3A9AF6AEB}"/>
    <cellStyle name="Millares 3 3" xfId="170" xr:uid="{CBB84C88-3A73-4D1E-B4D4-F964557A2A27}"/>
    <cellStyle name="Millares 3 4" xfId="161" xr:uid="{8EADBBB6-7834-4301-BCA2-46FE049AED17}"/>
    <cellStyle name="Millares 3 5" xfId="152" xr:uid="{2B5306E8-624C-48C6-A5B6-B2A6D5371AED}"/>
    <cellStyle name="Millares 3 6" xfId="143" xr:uid="{4C58A3E5-A33A-476D-B976-704683B419CE}"/>
    <cellStyle name="Millares 3 7" xfId="134" xr:uid="{E15E0023-7856-4DA4-B19F-70E62306316F}"/>
    <cellStyle name="Millares 3 8" xfId="125" xr:uid="{D8ECD411-D373-42E6-824D-7C3AA8645473}"/>
    <cellStyle name="Millares 3 9" xfId="116" xr:uid="{798A5FC9-5CDB-42AF-85D4-EFCB1C615B48}"/>
    <cellStyle name="Moneda 2" xfId="6" xr:uid="{00000000-0005-0000-0000-000005000000}"/>
    <cellStyle name="Moneda 2 10" xfId="108" xr:uid="{A8EEB07E-34C6-41D6-8B44-0D93F21A0794}"/>
    <cellStyle name="Moneda 2 11" xfId="99" xr:uid="{7D2D5E38-EECB-42E4-9261-204CDAB0F472}"/>
    <cellStyle name="Moneda 2 12" xfId="90" xr:uid="{C0F44D0D-21BE-430E-9849-7C3046D8158B}"/>
    <cellStyle name="Moneda 2 13" xfId="81" xr:uid="{3E3201D6-8CC9-4F2A-B3AA-B6484C883E28}"/>
    <cellStyle name="Moneda 2 14" xfId="72" xr:uid="{CC05D221-5788-44ED-8DEF-13CB9DDD2A01}"/>
    <cellStyle name="Moneda 2 15" xfId="63" xr:uid="{E4C6BACC-CBE0-4801-86EB-1972A7A0D929}"/>
    <cellStyle name="Moneda 2 16" xfId="54" xr:uid="{098CFE21-5BD3-46C6-8A46-EF3D2E94BDDC}"/>
    <cellStyle name="Moneda 2 17" xfId="45" xr:uid="{336EDC77-6F04-4D05-951E-1B8DF040BDBD}"/>
    <cellStyle name="Moneda 2 18" xfId="36" xr:uid="{3F57294F-E4A0-4B88-AEEB-44EF6562782F}"/>
    <cellStyle name="Moneda 2 19" xfId="28" xr:uid="{B4C71D1F-F2F9-4494-8455-ECC3D4D294EF}"/>
    <cellStyle name="Moneda 2 2" xfId="180" xr:uid="{012EF3F9-0739-4747-98B8-D3DA3FF59848}"/>
    <cellStyle name="Moneda 2 20" xfId="22" xr:uid="{630FD5AF-CB70-4DA1-8D92-CBF18C817F1B}"/>
    <cellStyle name="Moneda 2 21" xfId="189" xr:uid="{66B163CE-76AA-454E-8B79-D8788D436D09}"/>
    <cellStyle name="Moneda 2 3" xfId="171" xr:uid="{F437AA3E-DF33-40FC-8CCB-7AA2835EAADE}"/>
    <cellStyle name="Moneda 2 4" xfId="162" xr:uid="{739E2F74-8CCE-4B4E-B3D5-CC3C05E46363}"/>
    <cellStyle name="Moneda 2 5" xfId="153" xr:uid="{86BA4782-3152-4B4A-86D6-BE4B9B563A5B}"/>
    <cellStyle name="Moneda 2 6" xfId="144" xr:uid="{0E01EA57-DC7D-4D73-9638-8176AA16D9CF}"/>
    <cellStyle name="Moneda 2 7" xfId="135" xr:uid="{A9EDD771-A01C-4414-9FDE-CC9AF5DC0AD6}"/>
    <cellStyle name="Moneda 2 8" xfId="126" xr:uid="{7F3AF6C9-2141-45E4-85AA-E68C70A2360C}"/>
    <cellStyle name="Moneda 2 9" xfId="117" xr:uid="{DEBDAA30-7EB7-498F-9A56-70D8113EBD8F}"/>
    <cellStyle name="Normal" xfId="0" builtinId="0"/>
    <cellStyle name="Normal 2" xfId="7" xr:uid="{00000000-0005-0000-0000-000007000000}"/>
    <cellStyle name="Normal 2 10" xfId="118" xr:uid="{6EF113E5-345D-41A6-8AD7-D1434516B54A}"/>
    <cellStyle name="Normal 2 11" xfId="109" xr:uid="{11EB3820-E0D1-457A-8CDC-C33A0A1F5D9A}"/>
    <cellStyle name="Normal 2 12" xfId="100" xr:uid="{7ABFF1E8-3010-4A02-9E5A-81B99538A8D0}"/>
    <cellStyle name="Normal 2 13" xfId="91" xr:uid="{D4248AE1-F1B3-4FC4-8210-73AF2CFBFDFF}"/>
    <cellStyle name="Normal 2 14" xfId="82" xr:uid="{1DF22931-E7EB-4467-97DE-8BCC8D16947E}"/>
    <cellStyle name="Normal 2 15" xfId="73" xr:uid="{9257D2E1-596C-473D-9C24-20A31DE878D7}"/>
    <cellStyle name="Normal 2 16" xfId="64" xr:uid="{9DF16317-ED66-4ABE-B2A7-1D35C4017C9A}"/>
    <cellStyle name="Normal 2 17" xfId="55" xr:uid="{C3260ED4-97AF-4410-BBE1-8E46470B8B97}"/>
    <cellStyle name="Normal 2 18" xfId="46" xr:uid="{FEE3442D-7AF2-41B3-9D01-D08A25520BC5}"/>
    <cellStyle name="Normal 2 19" xfId="37" xr:uid="{627B3F94-D38B-4484-896F-A6186EDCC1DE}"/>
    <cellStyle name="Normal 2 2" xfId="8" xr:uid="{00000000-0005-0000-0000-000008000000}"/>
    <cellStyle name="Normal 2 20" xfId="29" xr:uid="{C9160CFC-438A-4987-8859-2AD94AFE8D13}"/>
    <cellStyle name="Normal 2 21" xfId="23" xr:uid="{E828457C-A7D1-4E23-BF7B-D9F23208369B}"/>
    <cellStyle name="Normal 2 3" xfId="181" xr:uid="{D2B8DBAB-09AD-4BC0-A7ED-6E9191DFDE35}"/>
    <cellStyle name="Normal 2 4" xfId="172" xr:uid="{E97EE1FC-48E7-4DE6-B84B-B707E5518A9F}"/>
    <cellStyle name="Normal 2 5" xfId="163" xr:uid="{D5F004EE-587E-4C71-9897-C443D340EAAA}"/>
    <cellStyle name="Normal 2 6" xfId="154" xr:uid="{3E4C617B-1C6E-4EBB-85E7-A64383E961FF}"/>
    <cellStyle name="Normal 2 7" xfId="145" xr:uid="{FF3E77A5-F600-4087-A1F2-D8692E8C1B28}"/>
    <cellStyle name="Normal 2 8" xfId="136" xr:uid="{9295695E-A589-4E86-9BF9-C9E987210B4B}"/>
    <cellStyle name="Normal 2 9" xfId="127" xr:uid="{E01F6E62-9F71-4A01-A471-7A556D3F3708}"/>
    <cellStyle name="Normal 3" xfId="9" xr:uid="{00000000-0005-0000-0000-000009000000}"/>
    <cellStyle name="Normal 3 10" xfId="110" xr:uid="{1FF6B53F-F5A3-41B6-9EE2-47A5943D9039}"/>
    <cellStyle name="Normal 3 11" xfId="101" xr:uid="{A8DA5B37-20CD-4D5B-A42D-F1DE0981C786}"/>
    <cellStyle name="Normal 3 12" xfId="92" xr:uid="{E2B9EC43-34FC-4828-9865-97C52030143A}"/>
    <cellStyle name="Normal 3 13" xfId="83" xr:uid="{845A0C80-AA20-4CEF-886B-1CEB830FB956}"/>
    <cellStyle name="Normal 3 14" xfId="74" xr:uid="{052AAC04-3C24-4F51-BE11-24304EE5856A}"/>
    <cellStyle name="Normal 3 15" xfId="65" xr:uid="{F7339123-4EBE-4B57-97AF-32C29688C88F}"/>
    <cellStyle name="Normal 3 16" xfId="56" xr:uid="{2FBEAA1D-8D67-420E-BBF2-EBA4498DF5BC}"/>
    <cellStyle name="Normal 3 17" xfId="47" xr:uid="{6062873B-5294-48E3-81EC-7A5CC5076C62}"/>
    <cellStyle name="Normal 3 18" xfId="38" xr:uid="{EED998BF-B71D-4AC0-AA98-B5CFF112A87F}"/>
    <cellStyle name="Normal 3 2" xfId="182" xr:uid="{6B6F5A01-0C93-4313-AA04-19EC0B6A7D9F}"/>
    <cellStyle name="Normal 3 3" xfId="173" xr:uid="{7A20DA04-2469-4528-928A-43849C591B89}"/>
    <cellStyle name="Normal 3 4" xfId="164" xr:uid="{D28E5F06-FF0F-43D3-ADAE-3A46321EE3C6}"/>
    <cellStyle name="Normal 3 5" xfId="155" xr:uid="{6482EF23-1A39-47F0-B36B-3805D10494ED}"/>
    <cellStyle name="Normal 3 6" xfId="146" xr:uid="{AEFA6110-CB72-4F17-813E-754531D46D80}"/>
    <cellStyle name="Normal 3 7" xfId="137" xr:uid="{836A397D-9346-432C-818C-A87904F58239}"/>
    <cellStyle name="Normal 3 8" xfId="128" xr:uid="{CFF9A8BE-7B27-44DF-B63F-C711410A00E3}"/>
    <cellStyle name="Normal 3 9" xfId="119" xr:uid="{2A578C9E-D68D-4A49-A515-E2E5D1735A69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10" xfId="120" xr:uid="{CBA7A366-AF09-4CA3-BCA1-43DDEFC33542}"/>
    <cellStyle name="Normal 6 11" xfId="111" xr:uid="{4099400C-6042-46B7-84B1-77675934889B}"/>
    <cellStyle name="Normal 6 12" xfId="102" xr:uid="{6CEEC67D-DED0-4E6A-938D-6F7932742274}"/>
    <cellStyle name="Normal 6 13" xfId="93" xr:uid="{9EC2D432-4471-4C85-A5FE-5E339F779BE0}"/>
    <cellStyle name="Normal 6 14" xfId="84" xr:uid="{74017A37-DEEA-427E-97A3-08F229000542}"/>
    <cellStyle name="Normal 6 15" xfId="75" xr:uid="{B8E781EF-0066-4109-B642-E1DFAF91CC4B}"/>
    <cellStyle name="Normal 6 16" xfId="66" xr:uid="{3C7BCA6F-4760-41A4-9F22-8B133D1B5AF4}"/>
    <cellStyle name="Normal 6 17" xfId="57" xr:uid="{3FA03A56-3CB2-458F-9492-D525E90E9014}"/>
    <cellStyle name="Normal 6 18" xfId="48" xr:uid="{5BD789E4-184A-4199-B869-028BC1A529F2}"/>
    <cellStyle name="Normal 6 19" xfId="39" xr:uid="{F7879D09-99F0-4A26-BE09-AAB456268307}"/>
    <cellStyle name="Normal 6 2" xfId="15" xr:uid="{00000000-0005-0000-0000-00000F000000}"/>
    <cellStyle name="Normal 6 2 10" xfId="112" xr:uid="{9D0C25DB-8E86-403A-8DF5-F78B5603F372}"/>
    <cellStyle name="Normal 6 2 11" xfId="103" xr:uid="{BDFBA91C-02DF-4421-AF64-CDA788EE9882}"/>
    <cellStyle name="Normal 6 2 12" xfId="94" xr:uid="{A7BC3D22-C76F-49A6-91B8-611D1685C298}"/>
    <cellStyle name="Normal 6 2 13" xfId="85" xr:uid="{644D7283-77E5-4F8F-9FCD-EE6DF68394D8}"/>
    <cellStyle name="Normal 6 2 14" xfId="76" xr:uid="{EBA42D43-59E1-4991-A0C9-4DD2248AC0F9}"/>
    <cellStyle name="Normal 6 2 15" xfId="67" xr:uid="{FB1488A0-EB8F-4DF7-8CAA-A18D14661F03}"/>
    <cellStyle name="Normal 6 2 16" xfId="58" xr:uid="{9016560C-CE96-44D4-872A-D3D74E570200}"/>
    <cellStyle name="Normal 6 2 17" xfId="49" xr:uid="{132F0351-A657-454B-81F3-8CB53158CEFE}"/>
    <cellStyle name="Normal 6 2 18" xfId="40" xr:uid="{BED0DCBD-7FCB-4345-9D17-5311ED2EF431}"/>
    <cellStyle name="Normal 6 2 19" xfId="31" xr:uid="{32B63159-2AA9-464D-9435-062DF7B57D8E}"/>
    <cellStyle name="Normal 6 2 2" xfId="184" xr:uid="{836D814A-A3DC-4CBA-8429-D5FC0C834BAB}"/>
    <cellStyle name="Normal 6 2 3" xfId="175" xr:uid="{8ACCBDD1-D1A5-4E2C-B4E6-4CC7B46F998E}"/>
    <cellStyle name="Normal 6 2 4" xfId="166" xr:uid="{B43F8390-F703-43E3-9287-AD23534ED15B}"/>
    <cellStyle name="Normal 6 2 5" xfId="157" xr:uid="{EA070CB9-4450-45EA-9761-413D9D07F753}"/>
    <cellStyle name="Normal 6 2 6" xfId="148" xr:uid="{0F70A2D4-D528-4080-AC1D-02751D9111D0}"/>
    <cellStyle name="Normal 6 2 7" xfId="139" xr:uid="{5303A122-1C74-4A0A-AE86-8AE79C61365C}"/>
    <cellStyle name="Normal 6 2 8" xfId="130" xr:uid="{260C7994-FA00-48D1-B2CF-C8449057084F}"/>
    <cellStyle name="Normal 6 2 9" xfId="121" xr:uid="{761AD06F-1619-40DC-A490-67B19CF16E7A}"/>
    <cellStyle name="Normal 6 20" xfId="30" xr:uid="{F8CD1512-27E3-4D3A-9959-5B92F488B281}"/>
    <cellStyle name="Normal 6 3" xfId="183" xr:uid="{0980795F-BBA6-4964-A121-4A9C6BAE5113}"/>
    <cellStyle name="Normal 6 4" xfId="174" xr:uid="{A8CD9F2C-2F47-4FAA-B24E-64D10A2D73BC}"/>
    <cellStyle name="Normal 6 5" xfId="165" xr:uid="{F66D7F3E-A5F3-4D4E-8CC8-DB173DEF4A0B}"/>
    <cellStyle name="Normal 6 6" xfId="156" xr:uid="{C191AC39-7657-43E1-AA6E-AFB29EBAF744}"/>
    <cellStyle name="Normal 6 7" xfId="147" xr:uid="{591DD211-62FC-4895-80B8-F05267102879}"/>
    <cellStyle name="Normal 6 8" xfId="138" xr:uid="{40E31C71-5D05-4F34-95BF-D4AAC976E670}"/>
    <cellStyle name="Normal 6 9" xfId="129" xr:uid="{A79E8473-ED3F-4527-9EB2-FAD712115EA3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1554480</xdr:colOff>
      <xdr:row>0</xdr:row>
      <xdr:rowOff>99060</xdr:rowOff>
    </xdr:from>
    <xdr:to>
      <xdr:col>0</xdr:col>
      <xdr:colOff>2106168</xdr:colOff>
      <xdr:row>0</xdr:row>
      <xdr:rowOff>545592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8F25A66-6E22-4B8F-A712-5EB25C52DC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4480" y="99060"/>
          <a:ext cx="551688" cy="4465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7"/>
  <sheetViews>
    <sheetView showGridLines="0" tabSelected="1" zoomScaleNormal="100" zoomScaleSheetLayoutView="90" workbookViewId="0">
      <selection activeCell="O31" sqref="O31"/>
    </sheetView>
  </sheetViews>
  <sheetFormatPr baseColWidth="10" defaultColWidth="11.42578125" defaultRowHeight="11.25" x14ac:dyDescent="0.2"/>
  <cols>
    <col min="1" max="1" width="54.28515625" style="1" customWidth="1"/>
    <col min="2" max="2" width="12.140625" style="1" customWidth="1"/>
    <col min="3" max="3" width="12.5703125" style="1" customWidth="1"/>
    <col min="4" max="4" width="13" style="1" customWidth="1"/>
    <col min="5" max="5" width="12.7109375" style="2" customWidth="1"/>
    <col min="6" max="6" width="11.85546875" style="2" customWidth="1"/>
    <col min="7" max="7" width="13.85546875" style="2" customWidth="1"/>
    <col min="8" max="16384" width="11.42578125" style="1"/>
  </cols>
  <sheetData>
    <row r="1" spans="1:8" ht="50.1" customHeight="1" x14ac:dyDescent="0.2">
      <c r="A1" s="17" t="s">
        <v>63</v>
      </c>
      <c r="B1" s="14"/>
      <c r="C1" s="14"/>
      <c r="D1" s="14"/>
      <c r="E1" s="14"/>
      <c r="F1" s="14"/>
      <c r="G1" s="18"/>
    </row>
    <row r="2" spans="1:8" ht="15" customHeight="1" x14ac:dyDescent="0.2">
      <c r="A2" s="19" t="s">
        <v>57</v>
      </c>
      <c r="B2" s="14" t="s">
        <v>31</v>
      </c>
      <c r="C2" s="14"/>
      <c r="D2" s="14"/>
      <c r="E2" s="14"/>
      <c r="F2" s="14"/>
      <c r="G2" s="15" t="s">
        <v>30</v>
      </c>
    </row>
    <row r="3" spans="1:8" ht="24.95" customHeight="1" x14ac:dyDescent="0.2">
      <c r="A3" s="20"/>
      <c r="B3" s="5" t="s">
        <v>26</v>
      </c>
      <c r="C3" s="3" t="s">
        <v>32</v>
      </c>
      <c r="D3" s="3" t="s">
        <v>27</v>
      </c>
      <c r="E3" s="3" t="s">
        <v>28</v>
      </c>
      <c r="F3" s="6" t="s">
        <v>29</v>
      </c>
      <c r="G3" s="16"/>
    </row>
    <row r="4" spans="1:8" x14ac:dyDescent="0.2">
      <c r="A4" s="21"/>
      <c r="B4" s="12"/>
      <c r="C4" s="12"/>
      <c r="D4" s="12"/>
      <c r="E4" s="12"/>
      <c r="F4" s="12"/>
      <c r="G4" s="12"/>
    </row>
    <row r="5" spans="1:8" x14ac:dyDescent="0.2">
      <c r="A5" s="22" t="s">
        <v>25</v>
      </c>
      <c r="B5" s="4">
        <f>+B6+B9+B18+B22+B25+B30</f>
        <v>290247611.93000001</v>
      </c>
      <c r="C5" s="4">
        <f t="shared" ref="C5:G5" si="0">+C6+C9+C18+C22+C25+C30</f>
        <v>129172461.19</v>
      </c>
      <c r="D5" s="4">
        <f t="shared" si="0"/>
        <v>419420073.12</v>
      </c>
      <c r="E5" s="4">
        <f t="shared" si="0"/>
        <v>56144369.630000003</v>
      </c>
      <c r="F5" s="4">
        <f t="shared" si="0"/>
        <v>53525338.939999998</v>
      </c>
      <c r="G5" s="4">
        <f t="shared" si="0"/>
        <v>363275703.49000001</v>
      </c>
    </row>
    <row r="6" spans="1:8" x14ac:dyDescent="0.2">
      <c r="A6" s="23" t="s">
        <v>0</v>
      </c>
      <c r="B6" s="8">
        <f>SUM(B7:B8)</f>
        <v>0</v>
      </c>
      <c r="C6" s="8">
        <f>SUM(C7:C8)</f>
        <v>0</v>
      </c>
      <c r="D6" s="8">
        <f t="shared" ref="D6:G6" si="1">SUM(D7:D8)</f>
        <v>0</v>
      </c>
      <c r="E6" s="8">
        <f t="shared" si="1"/>
        <v>0</v>
      </c>
      <c r="F6" s="8">
        <f t="shared" si="1"/>
        <v>0</v>
      </c>
      <c r="G6" s="8">
        <f t="shared" si="1"/>
        <v>0</v>
      </c>
      <c r="H6" s="7">
        <v>0</v>
      </c>
    </row>
    <row r="7" spans="1:8" x14ac:dyDescent="0.2">
      <c r="A7" s="24" t="s">
        <v>1</v>
      </c>
      <c r="B7" s="9">
        <v>0</v>
      </c>
      <c r="C7" s="9">
        <v>0</v>
      </c>
      <c r="D7" s="9">
        <f>B7+C7</f>
        <v>0</v>
      </c>
      <c r="E7" s="9">
        <v>0</v>
      </c>
      <c r="F7" s="9">
        <v>0</v>
      </c>
      <c r="G7" s="9">
        <f>D7-E7</f>
        <v>0</v>
      </c>
      <c r="H7" s="7" t="s">
        <v>33</v>
      </c>
    </row>
    <row r="8" spans="1:8" x14ac:dyDescent="0.2">
      <c r="A8" s="24" t="s">
        <v>2</v>
      </c>
      <c r="B8" s="9">
        <v>0</v>
      </c>
      <c r="C8" s="9">
        <v>0</v>
      </c>
      <c r="D8" s="9">
        <f>B8+C8</f>
        <v>0</v>
      </c>
      <c r="E8" s="9">
        <v>0</v>
      </c>
      <c r="F8" s="9">
        <v>0</v>
      </c>
      <c r="G8" s="9">
        <f>D8-E8</f>
        <v>0</v>
      </c>
      <c r="H8" s="7" t="s">
        <v>34</v>
      </c>
    </row>
    <row r="9" spans="1:8" x14ac:dyDescent="0.2">
      <c r="A9" s="23" t="s">
        <v>3</v>
      </c>
      <c r="B9" s="8">
        <f>SUM(B10:B17)</f>
        <v>290247611.93000001</v>
      </c>
      <c r="C9" s="8">
        <f>SUM(C10:C17)</f>
        <v>129172461.19</v>
      </c>
      <c r="D9" s="8">
        <f t="shared" ref="D9:G9" si="2">SUM(D10:D17)</f>
        <v>419420073.12</v>
      </c>
      <c r="E9" s="8">
        <f t="shared" si="2"/>
        <v>56144369.630000003</v>
      </c>
      <c r="F9" s="8">
        <f t="shared" si="2"/>
        <v>53525338.939999998</v>
      </c>
      <c r="G9" s="8">
        <f t="shared" si="2"/>
        <v>363275703.49000001</v>
      </c>
      <c r="H9" s="7">
        <v>0</v>
      </c>
    </row>
    <row r="10" spans="1:8" x14ac:dyDescent="0.2">
      <c r="A10" s="24" t="s">
        <v>4</v>
      </c>
      <c r="B10" s="9">
        <v>290247611.93000001</v>
      </c>
      <c r="C10" s="9">
        <v>129172461.19</v>
      </c>
      <c r="D10" s="9">
        <f t="shared" ref="D10:D17" si="3">B10+C10</f>
        <v>419420073.12</v>
      </c>
      <c r="E10" s="9">
        <v>56144369.630000003</v>
      </c>
      <c r="F10" s="9">
        <v>53525338.939999998</v>
      </c>
      <c r="G10" s="9">
        <f t="shared" ref="G10:G17" si="4">D10-E10</f>
        <v>363275703.49000001</v>
      </c>
      <c r="H10" s="7" t="s">
        <v>35</v>
      </c>
    </row>
    <row r="11" spans="1:8" x14ac:dyDescent="0.2">
      <c r="A11" s="24" t="s">
        <v>5</v>
      </c>
      <c r="B11" s="9">
        <v>0</v>
      </c>
      <c r="C11" s="9">
        <v>0</v>
      </c>
      <c r="D11" s="9">
        <f t="shared" si="3"/>
        <v>0</v>
      </c>
      <c r="E11" s="9">
        <v>0</v>
      </c>
      <c r="F11" s="9">
        <v>0</v>
      </c>
      <c r="G11" s="9">
        <f t="shared" si="4"/>
        <v>0</v>
      </c>
      <c r="H11" s="7" t="s">
        <v>36</v>
      </c>
    </row>
    <row r="12" spans="1:8" x14ac:dyDescent="0.2">
      <c r="A12" s="24" t="s">
        <v>6</v>
      </c>
      <c r="B12" s="9">
        <v>0</v>
      </c>
      <c r="C12" s="9">
        <v>0</v>
      </c>
      <c r="D12" s="9">
        <f t="shared" si="3"/>
        <v>0</v>
      </c>
      <c r="E12" s="9">
        <v>0</v>
      </c>
      <c r="F12" s="9">
        <v>0</v>
      </c>
      <c r="G12" s="9">
        <f t="shared" si="4"/>
        <v>0</v>
      </c>
      <c r="H12" s="7" t="s">
        <v>37</v>
      </c>
    </row>
    <row r="13" spans="1:8" x14ac:dyDescent="0.2">
      <c r="A13" s="24" t="s">
        <v>7</v>
      </c>
      <c r="B13" s="9">
        <v>0</v>
      </c>
      <c r="C13" s="9">
        <v>0</v>
      </c>
      <c r="D13" s="9">
        <f t="shared" si="3"/>
        <v>0</v>
      </c>
      <c r="E13" s="9">
        <v>0</v>
      </c>
      <c r="F13" s="9">
        <v>0</v>
      </c>
      <c r="G13" s="9">
        <f t="shared" si="4"/>
        <v>0</v>
      </c>
      <c r="H13" s="7" t="s">
        <v>38</v>
      </c>
    </row>
    <row r="14" spans="1:8" x14ac:dyDescent="0.2">
      <c r="A14" s="24" t="s">
        <v>8</v>
      </c>
      <c r="B14" s="9">
        <v>0</v>
      </c>
      <c r="C14" s="9">
        <v>0</v>
      </c>
      <c r="D14" s="9">
        <f t="shared" si="3"/>
        <v>0</v>
      </c>
      <c r="E14" s="9">
        <v>0</v>
      </c>
      <c r="F14" s="9">
        <v>0</v>
      </c>
      <c r="G14" s="9">
        <f t="shared" si="4"/>
        <v>0</v>
      </c>
      <c r="H14" s="7" t="s">
        <v>39</v>
      </c>
    </row>
    <row r="15" spans="1:8" x14ac:dyDescent="0.2">
      <c r="A15" s="24" t="s">
        <v>9</v>
      </c>
      <c r="B15" s="9">
        <v>0</v>
      </c>
      <c r="C15" s="9">
        <v>0</v>
      </c>
      <c r="D15" s="9">
        <f t="shared" si="3"/>
        <v>0</v>
      </c>
      <c r="E15" s="9">
        <v>0</v>
      </c>
      <c r="F15" s="9">
        <v>0</v>
      </c>
      <c r="G15" s="9">
        <f t="shared" si="4"/>
        <v>0</v>
      </c>
      <c r="H15" s="7" t="s">
        <v>40</v>
      </c>
    </row>
    <row r="16" spans="1:8" x14ac:dyDescent="0.2">
      <c r="A16" s="24" t="s">
        <v>10</v>
      </c>
      <c r="B16" s="9">
        <v>0</v>
      </c>
      <c r="C16" s="9">
        <v>0</v>
      </c>
      <c r="D16" s="9">
        <f t="shared" si="3"/>
        <v>0</v>
      </c>
      <c r="E16" s="9">
        <v>0</v>
      </c>
      <c r="F16" s="9">
        <v>0</v>
      </c>
      <c r="G16" s="9">
        <f t="shared" si="4"/>
        <v>0</v>
      </c>
      <c r="H16" s="7" t="s">
        <v>41</v>
      </c>
    </row>
    <row r="17" spans="1:8" x14ac:dyDescent="0.2">
      <c r="A17" s="24" t="s">
        <v>11</v>
      </c>
      <c r="B17" s="9">
        <v>0</v>
      </c>
      <c r="C17" s="9">
        <v>0</v>
      </c>
      <c r="D17" s="9">
        <f t="shared" si="3"/>
        <v>0</v>
      </c>
      <c r="E17" s="9">
        <v>0</v>
      </c>
      <c r="F17" s="9">
        <v>0</v>
      </c>
      <c r="G17" s="9">
        <f t="shared" si="4"/>
        <v>0</v>
      </c>
      <c r="H17" s="7" t="s">
        <v>42</v>
      </c>
    </row>
    <row r="18" spans="1:8" x14ac:dyDescent="0.2">
      <c r="A18" s="23" t="s">
        <v>12</v>
      </c>
      <c r="B18" s="8">
        <f>SUM(B19:B21)</f>
        <v>0</v>
      </c>
      <c r="C18" s="8">
        <f>SUM(C19:C21)</f>
        <v>0</v>
      </c>
      <c r="D18" s="8">
        <f t="shared" ref="D18:G18" si="5">SUM(D19:D21)</f>
        <v>0</v>
      </c>
      <c r="E18" s="8">
        <f t="shared" si="5"/>
        <v>0</v>
      </c>
      <c r="F18" s="8">
        <f t="shared" si="5"/>
        <v>0</v>
      </c>
      <c r="G18" s="8">
        <f t="shared" si="5"/>
        <v>0</v>
      </c>
      <c r="H18" s="7">
        <v>0</v>
      </c>
    </row>
    <row r="19" spans="1:8" x14ac:dyDescent="0.2">
      <c r="A19" s="24" t="s">
        <v>13</v>
      </c>
      <c r="B19" s="9">
        <v>0</v>
      </c>
      <c r="C19" s="9">
        <v>0</v>
      </c>
      <c r="D19" s="9">
        <f t="shared" ref="D19:D21" si="6">B19+C19</f>
        <v>0</v>
      </c>
      <c r="E19" s="9">
        <v>0</v>
      </c>
      <c r="F19" s="9">
        <v>0</v>
      </c>
      <c r="G19" s="9">
        <f t="shared" ref="G19:G21" si="7">D19-E19</f>
        <v>0</v>
      </c>
      <c r="H19" s="7" t="s">
        <v>43</v>
      </c>
    </row>
    <row r="20" spans="1:8" x14ac:dyDescent="0.2">
      <c r="A20" s="24" t="s">
        <v>14</v>
      </c>
      <c r="B20" s="9">
        <v>0</v>
      </c>
      <c r="C20" s="9">
        <v>0</v>
      </c>
      <c r="D20" s="9">
        <f t="shared" si="6"/>
        <v>0</v>
      </c>
      <c r="E20" s="9">
        <v>0</v>
      </c>
      <c r="F20" s="9">
        <v>0</v>
      </c>
      <c r="G20" s="9">
        <f t="shared" si="7"/>
        <v>0</v>
      </c>
      <c r="H20" s="7" t="s">
        <v>44</v>
      </c>
    </row>
    <row r="21" spans="1:8" x14ac:dyDescent="0.2">
      <c r="A21" s="24" t="s">
        <v>15</v>
      </c>
      <c r="B21" s="9">
        <v>0</v>
      </c>
      <c r="C21" s="9">
        <v>0</v>
      </c>
      <c r="D21" s="9">
        <f t="shared" si="6"/>
        <v>0</v>
      </c>
      <c r="E21" s="9">
        <v>0</v>
      </c>
      <c r="F21" s="9">
        <v>0</v>
      </c>
      <c r="G21" s="9">
        <f t="shared" si="7"/>
        <v>0</v>
      </c>
      <c r="H21" s="7" t="s">
        <v>45</v>
      </c>
    </row>
    <row r="22" spans="1:8" x14ac:dyDescent="0.2">
      <c r="A22" s="23" t="s">
        <v>16</v>
      </c>
      <c r="B22" s="8">
        <f>SUM(B23:B24)</f>
        <v>0</v>
      </c>
      <c r="C22" s="8">
        <f>SUM(C23:C24)</f>
        <v>0</v>
      </c>
      <c r="D22" s="8">
        <f t="shared" ref="D22:G22" si="8">SUM(D23:D24)</f>
        <v>0</v>
      </c>
      <c r="E22" s="8">
        <f t="shared" si="8"/>
        <v>0</v>
      </c>
      <c r="F22" s="8">
        <f t="shared" si="8"/>
        <v>0</v>
      </c>
      <c r="G22" s="8">
        <f t="shared" si="8"/>
        <v>0</v>
      </c>
      <c r="H22" s="7">
        <v>0</v>
      </c>
    </row>
    <row r="23" spans="1:8" x14ac:dyDescent="0.2">
      <c r="A23" s="24" t="s">
        <v>17</v>
      </c>
      <c r="B23" s="9">
        <v>0</v>
      </c>
      <c r="C23" s="9">
        <v>0</v>
      </c>
      <c r="D23" s="9">
        <f t="shared" ref="D23:D24" si="9">B23+C23</f>
        <v>0</v>
      </c>
      <c r="E23" s="9">
        <v>0</v>
      </c>
      <c r="F23" s="9">
        <v>0</v>
      </c>
      <c r="G23" s="9">
        <f t="shared" ref="G23:G24" si="10">D23-E23</f>
        <v>0</v>
      </c>
      <c r="H23" s="7" t="s">
        <v>46</v>
      </c>
    </row>
    <row r="24" spans="1:8" x14ac:dyDescent="0.2">
      <c r="A24" s="24" t="s">
        <v>18</v>
      </c>
      <c r="B24" s="9">
        <v>0</v>
      </c>
      <c r="C24" s="9">
        <v>0</v>
      </c>
      <c r="D24" s="9">
        <f t="shared" si="9"/>
        <v>0</v>
      </c>
      <c r="E24" s="9">
        <v>0</v>
      </c>
      <c r="F24" s="9">
        <v>0</v>
      </c>
      <c r="G24" s="9">
        <f t="shared" si="10"/>
        <v>0</v>
      </c>
      <c r="H24" s="7" t="s">
        <v>47</v>
      </c>
    </row>
    <row r="25" spans="1:8" x14ac:dyDescent="0.2">
      <c r="A25" s="23" t="s">
        <v>19</v>
      </c>
      <c r="B25" s="8">
        <f>SUM(B26:B29)</f>
        <v>0</v>
      </c>
      <c r="C25" s="8">
        <f>SUM(C26:C29)</f>
        <v>0</v>
      </c>
      <c r="D25" s="8">
        <f t="shared" ref="D25:G25" si="11">SUM(D26:D29)</f>
        <v>0</v>
      </c>
      <c r="E25" s="8">
        <f t="shared" si="11"/>
        <v>0</v>
      </c>
      <c r="F25" s="8">
        <f t="shared" si="11"/>
        <v>0</v>
      </c>
      <c r="G25" s="8">
        <f t="shared" si="11"/>
        <v>0</v>
      </c>
      <c r="H25" s="7">
        <v>0</v>
      </c>
    </row>
    <row r="26" spans="1:8" x14ac:dyDescent="0.2">
      <c r="A26" s="24" t="s">
        <v>20</v>
      </c>
      <c r="B26" s="9">
        <v>0</v>
      </c>
      <c r="C26" s="9">
        <v>0</v>
      </c>
      <c r="D26" s="9">
        <f t="shared" ref="D26:D29" si="12">B26+C26</f>
        <v>0</v>
      </c>
      <c r="E26" s="9">
        <v>0</v>
      </c>
      <c r="F26" s="9">
        <v>0</v>
      </c>
      <c r="G26" s="9">
        <f t="shared" ref="G26:G29" si="13">D26-E26</f>
        <v>0</v>
      </c>
      <c r="H26" s="7" t="s">
        <v>48</v>
      </c>
    </row>
    <row r="27" spans="1:8" x14ac:dyDescent="0.2">
      <c r="A27" s="24" t="s">
        <v>21</v>
      </c>
      <c r="B27" s="9">
        <v>0</v>
      </c>
      <c r="C27" s="9">
        <v>0</v>
      </c>
      <c r="D27" s="9">
        <f t="shared" si="12"/>
        <v>0</v>
      </c>
      <c r="E27" s="9">
        <v>0</v>
      </c>
      <c r="F27" s="9">
        <v>0</v>
      </c>
      <c r="G27" s="9">
        <f t="shared" si="13"/>
        <v>0</v>
      </c>
      <c r="H27" s="7" t="s">
        <v>49</v>
      </c>
    </row>
    <row r="28" spans="1:8" x14ac:dyDescent="0.2">
      <c r="A28" s="24" t="s">
        <v>22</v>
      </c>
      <c r="B28" s="9">
        <v>0</v>
      </c>
      <c r="C28" s="9">
        <v>0</v>
      </c>
      <c r="D28" s="9">
        <f t="shared" si="12"/>
        <v>0</v>
      </c>
      <c r="E28" s="9">
        <v>0</v>
      </c>
      <c r="F28" s="9">
        <v>0</v>
      </c>
      <c r="G28" s="9">
        <f t="shared" si="13"/>
        <v>0</v>
      </c>
      <c r="H28" s="7" t="s">
        <v>50</v>
      </c>
    </row>
    <row r="29" spans="1:8" x14ac:dyDescent="0.2">
      <c r="A29" s="24" t="s">
        <v>23</v>
      </c>
      <c r="B29" s="9">
        <v>0</v>
      </c>
      <c r="C29" s="9">
        <v>0</v>
      </c>
      <c r="D29" s="9">
        <f t="shared" si="12"/>
        <v>0</v>
      </c>
      <c r="E29" s="9">
        <v>0</v>
      </c>
      <c r="F29" s="9">
        <v>0</v>
      </c>
      <c r="G29" s="9">
        <f t="shared" si="13"/>
        <v>0</v>
      </c>
      <c r="H29" s="7" t="s">
        <v>51</v>
      </c>
    </row>
    <row r="30" spans="1:8" x14ac:dyDescent="0.2">
      <c r="A30" s="23" t="s">
        <v>59</v>
      </c>
      <c r="B30" s="8">
        <f>SUM(B31)</f>
        <v>0</v>
      </c>
      <c r="C30" s="8">
        <f t="shared" ref="C30:G30" si="14">SUM(C31)</f>
        <v>0</v>
      </c>
      <c r="D30" s="8">
        <f t="shared" si="14"/>
        <v>0</v>
      </c>
      <c r="E30" s="8">
        <f t="shared" si="14"/>
        <v>0</v>
      </c>
      <c r="F30" s="8">
        <f t="shared" si="14"/>
        <v>0</v>
      </c>
      <c r="G30" s="8">
        <f t="shared" si="14"/>
        <v>0</v>
      </c>
      <c r="H30" s="7">
        <v>0</v>
      </c>
    </row>
    <row r="31" spans="1:8" x14ac:dyDescent="0.2">
      <c r="A31" s="24" t="s">
        <v>24</v>
      </c>
      <c r="B31" s="9">
        <v>0</v>
      </c>
      <c r="C31" s="9">
        <v>0</v>
      </c>
      <c r="D31" s="9">
        <f t="shared" ref="D31:D34" si="15">B31+C31</f>
        <v>0</v>
      </c>
      <c r="E31" s="9">
        <v>0</v>
      </c>
      <c r="F31" s="9">
        <v>0</v>
      </c>
      <c r="G31" s="9">
        <f t="shared" ref="G31:G34" si="16">D31-E31</f>
        <v>0</v>
      </c>
      <c r="H31" s="7" t="s">
        <v>52</v>
      </c>
    </row>
    <row r="32" spans="1:8" x14ac:dyDescent="0.2">
      <c r="A32" s="13" t="s">
        <v>60</v>
      </c>
      <c r="B32" s="8">
        <v>0</v>
      </c>
      <c r="C32" s="8">
        <v>0</v>
      </c>
      <c r="D32" s="8">
        <f t="shared" si="15"/>
        <v>0</v>
      </c>
      <c r="E32" s="8">
        <v>0</v>
      </c>
      <c r="F32" s="8">
        <v>0</v>
      </c>
      <c r="G32" s="8">
        <f t="shared" si="16"/>
        <v>0</v>
      </c>
      <c r="H32" s="7" t="s">
        <v>53</v>
      </c>
    </row>
    <row r="33" spans="1:8" x14ac:dyDescent="0.2">
      <c r="A33" s="13" t="s">
        <v>61</v>
      </c>
      <c r="B33" s="8">
        <v>0</v>
      </c>
      <c r="C33" s="8">
        <v>0</v>
      </c>
      <c r="D33" s="8">
        <f t="shared" si="15"/>
        <v>0</v>
      </c>
      <c r="E33" s="8">
        <v>0</v>
      </c>
      <c r="F33" s="8">
        <v>0</v>
      </c>
      <c r="G33" s="8">
        <f t="shared" si="16"/>
        <v>0</v>
      </c>
      <c r="H33" s="7" t="s">
        <v>54</v>
      </c>
    </row>
    <row r="34" spans="1:8" x14ac:dyDescent="0.2">
      <c r="A34" s="13" t="s">
        <v>62</v>
      </c>
      <c r="B34" s="8">
        <v>0</v>
      </c>
      <c r="C34" s="8">
        <v>0</v>
      </c>
      <c r="D34" s="8">
        <f t="shared" si="15"/>
        <v>0</v>
      </c>
      <c r="E34" s="8">
        <v>0</v>
      </c>
      <c r="F34" s="8">
        <v>0</v>
      </c>
      <c r="G34" s="8">
        <f t="shared" si="16"/>
        <v>0</v>
      </c>
      <c r="H34" s="7" t="s">
        <v>55</v>
      </c>
    </row>
    <row r="35" spans="1:8" x14ac:dyDescent="0.2">
      <c r="A35" s="25"/>
      <c r="B35" s="8"/>
      <c r="C35" s="8"/>
      <c r="D35" s="8"/>
      <c r="E35" s="8"/>
      <c r="F35" s="8"/>
      <c r="G35" s="8"/>
      <c r="H35" s="7"/>
    </row>
    <row r="36" spans="1:8" ht="13.5" customHeight="1" x14ac:dyDescent="0.2">
      <c r="A36" s="26" t="s">
        <v>58</v>
      </c>
      <c r="B36" s="10">
        <f t="shared" ref="B36:G36" si="17">+B5+B32+B33+B34</f>
        <v>290247611.93000001</v>
      </c>
      <c r="C36" s="10">
        <f t="shared" si="17"/>
        <v>129172461.19</v>
      </c>
      <c r="D36" s="10">
        <f t="shared" si="17"/>
        <v>419420073.12</v>
      </c>
      <c r="E36" s="10">
        <f t="shared" si="17"/>
        <v>56144369.630000003</v>
      </c>
      <c r="F36" s="10">
        <f t="shared" si="17"/>
        <v>53525338.939999998</v>
      </c>
      <c r="G36" s="10">
        <f t="shared" si="17"/>
        <v>363275703.49000001</v>
      </c>
    </row>
    <row r="38" spans="1:8" x14ac:dyDescent="0.2">
      <c r="A38" s="11" t="s">
        <v>56</v>
      </c>
    </row>
    <row r="42" spans="1:8" x14ac:dyDescent="0.2">
      <c r="E42" s="1"/>
      <c r="F42" s="1"/>
      <c r="G42" s="1"/>
    </row>
    <row r="43" spans="1:8" x14ac:dyDescent="0.2">
      <c r="E43" s="1"/>
      <c r="F43" s="1"/>
      <c r="G43" s="1"/>
    </row>
    <row r="44" spans="1:8" x14ac:dyDescent="0.2">
      <c r="E44" s="1"/>
      <c r="F44" s="1"/>
      <c r="G44" s="1"/>
    </row>
    <row r="45" spans="1:8" x14ac:dyDescent="0.2">
      <c r="E45" s="1"/>
      <c r="F45" s="1"/>
      <c r="G45" s="1"/>
    </row>
    <row r="46" spans="1:8" x14ac:dyDescent="0.2">
      <c r="E46" s="1"/>
      <c r="F46" s="1"/>
      <c r="G46" s="1"/>
    </row>
    <row r="47" spans="1:8" x14ac:dyDescent="0.2">
      <c r="E47" s="1"/>
      <c r="F47" s="1"/>
      <c r="G47" s="1"/>
    </row>
    <row r="48" spans="1:8" x14ac:dyDescent="0.2">
      <c r="E48" s="1"/>
      <c r="F48" s="1"/>
      <c r="G48" s="1"/>
    </row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</sheetData>
  <sheetProtection formatCells="0" formatColumns="0" formatRows="0" autoFilter="0"/>
  <protectedRanges>
    <protectedRange sqref="A37:G41 A58:G65521" name="Rango1"/>
    <protectedRange sqref="B30 B6 A10:B17 B9 A19:B21 B18 A23:B24 B22 A26:B29 B25 A7:B8 C6:G35 A31:B35" name="Rango1_3"/>
    <protectedRange sqref="B4:G5" name="Rango1_2_2"/>
    <protectedRange sqref="B36:G36" name="Rango1_1_2"/>
    <protectedRange sqref="A36" name="Rango1_1_2_1"/>
  </protectedRanges>
  <mergeCells count="4">
    <mergeCell ref="B2:F2"/>
    <mergeCell ref="G2:G3"/>
    <mergeCell ref="A1:G1"/>
    <mergeCell ref="A2:A3"/>
  </mergeCells>
  <pageMargins left="0.70866141732283472" right="0.70866141732283472" top="0.74803149606299213" bottom="0.74803149606299213" header="0.31496062992125984" footer="0.31496062992125984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Erendira Castro Delgado</cp:lastModifiedBy>
  <cp:lastPrinted>2025-04-29T18:30:31Z</cp:lastPrinted>
  <dcterms:created xsi:type="dcterms:W3CDTF">2012-12-11T21:13:37Z</dcterms:created>
  <dcterms:modified xsi:type="dcterms:W3CDTF">2025-04-29T18:30:43Z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