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castrod\Desktop\Titulo V - copia\2023\2do trim 2023\Informacion financiera\ESTADOS E INFORMES PROGRAMATICOS\"/>
    </mc:Choice>
  </mc:AlternateContent>
  <xr:revisionPtr revIDLastSave="0" documentId="13_ncr:1_{F8E6431A-0AD6-4A80-A0C0-49D0A53343B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CP" sheetId="1" r:id="rId1"/>
  </sheets>
  <calcPr calcId="191029"/>
</workbook>
</file>

<file path=xl/calcChain.xml><?xml version="1.0" encoding="utf-8"?>
<calcChain xmlns="http://schemas.openxmlformats.org/spreadsheetml/2006/main">
  <c r="C30" i="1" l="1"/>
  <c r="E30" i="1"/>
  <c r="F30" i="1"/>
  <c r="B30" i="1"/>
  <c r="D34" i="1" l="1"/>
  <c r="G34" i="1" s="1"/>
  <c r="D33" i="1"/>
  <c r="G33" i="1" s="1"/>
  <c r="D32" i="1"/>
  <c r="G32" i="1" s="1"/>
  <c r="D31" i="1"/>
  <c r="D29" i="1"/>
  <c r="G29" i="1" s="1"/>
  <c r="D28" i="1"/>
  <c r="G28" i="1" s="1"/>
  <c r="D27" i="1"/>
  <c r="G27" i="1" s="1"/>
  <c r="D26" i="1"/>
  <c r="G26" i="1" s="1"/>
  <c r="D24" i="1"/>
  <c r="G24" i="1" s="1"/>
  <c r="D23" i="1"/>
  <c r="G23" i="1" s="1"/>
  <c r="D21" i="1"/>
  <c r="G21" i="1" s="1"/>
  <c r="D20" i="1"/>
  <c r="G20" i="1" s="1"/>
  <c r="D19" i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D8" i="1"/>
  <c r="G8" i="1" s="1"/>
  <c r="D7" i="1"/>
  <c r="G7" i="1" s="1"/>
  <c r="F25" i="1"/>
  <c r="E25" i="1"/>
  <c r="F22" i="1"/>
  <c r="E22" i="1"/>
  <c r="F18" i="1"/>
  <c r="E18" i="1"/>
  <c r="F9" i="1"/>
  <c r="E9" i="1"/>
  <c r="F6" i="1"/>
  <c r="E6" i="1"/>
  <c r="C25" i="1"/>
  <c r="C22" i="1"/>
  <c r="C18" i="1"/>
  <c r="C9" i="1"/>
  <c r="C6" i="1"/>
  <c r="B25" i="1"/>
  <c r="B22" i="1"/>
  <c r="B18" i="1"/>
  <c r="B9" i="1"/>
  <c r="B6" i="1"/>
  <c r="F35" i="1" l="1"/>
  <c r="B35" i="1"/>
  <c r="G31" i="1"/>
  <c r="G30" i="1" s="1"/>
  <c r="D30" i="1"/>
  <c r="C35" i="1"/>
  <c r="E35" i="1"/>
  <c r="D18" i="1"/>
  <c r="D6" i="1"/>
  <c r="G9" i="1"/>
  <c r="G25" i="1"/>
  <c r="G22" i="1"/>
  <c r="D25" i="1"/>
  <c r="D9" i="1"/>
  <c r="D22" i="1"/>
  <c r="G19" i="1"/>
  <c r="G18" i="1" s="1"/>
  <c r="G6" i="1"/>
  <c r="G35" i="1" l="1"/>
  <c r="D35" i="1"/>
</calcChain>
</file>

<file path=xl/sharedStrings.xml><?xml version="1.0" encoding="utf-8"?>
<sst xmlns="http://schemas.openxmlformats.org/spreadsheetml/2006/main" count="64" uniqueCount="64">
  <si>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</si>
  <si>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</si>
  <si>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</si>
  <si>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</si>
  <si>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</si>
  <si>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</si>
  <si>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</si>
  <si>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</si>
  <si>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</si>
  <si>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</si>
  <si>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</si>
  <si>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</si>
  <si>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</si>
  <si>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</si>
  <si>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</si>
  <si>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</si>
  <si>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</si>
  <si>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</si>
  <si>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</si>
  <si>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</si>
  <si>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</si>
  <si>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</si>
  <si>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</si>
  <si>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</si>
  <si>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</si>
  <si>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</si>
  <si>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</si>
  <si>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</si>
  <si>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</si>
  <si>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</si>
  <si>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</si>
  <si>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</si>
  <si>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</si>
  <si>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</si>
  <si>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</si>
  <si>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</si>
  <si>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</si>
  <si>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</si>
  <si>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</si>
  <si>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</si>
  <si>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</si>
  <si>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</si>
  <si>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</si>
  <si>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</si>
  <si>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</si>
  <si>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</si>
  <si>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</si>
  <si>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</si>
  <si>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</si>
  <si>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</si>
  <si>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</si>
  <si>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</si>
  <si>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</si>
  <si>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</si>
  <si>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</si>
  <si>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</si>
  <si>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</si>
  <si>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</si>
  <si>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</si>
  <si>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</si>
  <si>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</si>
  <si>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</si>
  <si>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</si>
  <si>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Comité Municipal de Agua Potable y Alcantarillado de Salamanca, Guanajuato.
Gasto por Categoría Programática
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</si>
</sst>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8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</cellStyleXfs>
  <cellXfs count="44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4" fontId="7" fillId="0" borderId="5" xfId="0" applyNumberFormat="1" applyFont="1" applyBorder="1" applyAlignment="1" applyProtection="1">
      <alignment horizontal="right"/>
      <protection locked="0"/>
    </xf>
    <xf numFmtId="0" fontId="8" fillId="0" borderId="0" xfId="0" applyFont="1" applyProtection="1">
      <protection locked="0" hidden="1"/>
    </xf>
    <xf numFmtId="4" fontId="7" fillId="0" borderId="5" xfId="0" applyNumberFormat="1" applyFont="1" applyBorder="1" applyProtection="1">
      <protection locked="0"/>
    </xf>
    <xf numFmtId="4" fontId="2" fillId="0" borderId="5" xfId="0" applyNumberFormat="1" applyFont="1" applyBorder="1" applyProtection="1">
      <protection locked="0"/>
    </xf>
    <xf numFmtId="4" fontId="7" fillId="0" borderId="4" xfId="0" applyNumberFormat="1" applyFont="1" applyBorder="1" applyProtection="1">
      <protection locked="0"/>
    </xf>
    <xf numFmtId="4" fontId="7" fillId="2" borderId="3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4" fontId="7" fillId="2" borderId="1" xfId="9" applyNumberFormat="1" applyFont="1" applyFill="1" applyBorder="1" applyAlignment="1">
      <alignment horizontal="center" vertical="center" wrapText="1"/>
    </xf>
    <xf numFmtId="0" fontId="7" fillId="2" borderId="4" xfId="9" applyFont="1" applyFill="1" applyBorder="1" applyAlignment="1">
      <alignment horizontal="center" vertical="center" wrapText="1"/>
    </xf>
    <xf numFmtId="0" fontId="5" fillId="0" borderId="0" xfId="27" applyFont="1" applyAlignment="1" applyProtection="1">
      <alignment horizontal="center" vertical="top"/>
      <protection locked="0"/>
    </xf>
    <xf numFmtId="0" fontId="5" fillId="0" borderId="0" xfId="7"/>
    <xf numFmtId="0" fontId="5" fillId="0" borderId="0" xfId="27" applyFont="1" applyAlignment="1" applyProtection="1">
      <alignment horizontal="center" vertical="top"/>
      <protection locked="0"/>
    </xf>
    <xf numFmtId="0" fontId="7" fillId="2" borderId="2" xfId="9" applyFont="1" applyFill="1" applyBorder="1" applyAlignment="1" applyProtection="1">
      <alignment horizontal="center" vertical="center" wrapText="1"/>
      <protection locked="0"/>
    </xf>
    <xf numFmtId="0" fontId="5" fillId="0" borderId="6" xfId="27" applyFont="1" applyBorder="1" applyAlignment="1" applyProtection="1">
      <alignment horizontal="center" vertical="top"/>
      <protection locked="0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>
      <alignment horizontal="center" vertical="center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2" borderId="12" xfId="9" applyFont="1" applyFill="1" applyBorder="1" applyAlignment="1">
      <alignment horizontal="center" vertical="center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14" xfId="9" applyFont="1" applyFill="1" applyBorder="1" applyAlignment="1">
      <alignment horizontal="center" vertical="center"/>
    </xf>
    <xf numFmtId="0" fontId="7" fillId="2" borderId="15" xfId="9" applyFont="1" applyFill="1" applyBorder="1" applyAlignment="1">
      <alignment horizontal="center" vertical="center" wrapText="1"/>
    </xf>
    <xf numFmtId="0" fontId="7" fillId="0" borderId="16" xfId="9" applyFont="1" applyBorder="1"/>
    <xf numFmtId="4" fontId="7" fillId="0" borderId="17" xfId="0" applyNumberFormat="1" applyFont="1" applyBorder="1" applyAlignment="1" applyProtection="1">
      <alignment horizontal="right"/>
      <protection locked="0"/>
    </xf>
    <xf numFmtId="0" fontId="7" fillId="0" borderId="16" xfId="8" applyFont="1" applyBorder="1" applyAlignment="1" applyProtection="1">
      <alignment horizontal="left" vertical="top" indent="1"/>
      <protection hidden="1"/>
    </xf>
    <xf numFmtId="4" fontId="7" fillId="0" borderId="17" xfId="0" applyNumberFormat="1" applyFont="1" applyBorder="1" applyProtection="1">
      <protection locked="0"/>
    </xf>
    <xf numFmtId="0" fontId="2" fillId="0" borderId="16" xfId="0" applyFont="1" applyBorder="1" applyAlignment="1">
      <alignment horizontal="left" indent="2"/>
    </xf>
    <xf numFmtId="4" fontId="2" fillId="0" borderId="17" xfId="0" applyNumberFormat="1" applyFont="1" applyBorder="1" applyProtection="1">
      <protection locked="0"/>
    </xf>
    <xf numFmtId="0" fontId="7" fillId="0" borderId="16" xfId="0" applyFont="1" applyBorder="1" applyAlignment="1">
      <alignment horizontal="left" indent="1"/>
    </xf>
    <xf numFmtId="0" fontId="0" fillId="0" borderId="18" xfId="0" applyBorder="1" applyAlignment="1">
      <alignment horizontal="center"/>
    </xf>
    <xf numFmtId="4" fontId="7" fillId="0" borderId="15" xfId="0" applyNumberFormat="1" applyFont="1" applyBorder="1" applyProtection="1">
      <protection locked="0"/>
    </xf>
    <xf numFmtId="0" fontId="5" fillId="0" borderId="16" xfId="0" applyFont="1" applyBorder="1" applyProtection="1">
      <protection locked="0"/>
    </xf>
    <xf numFmtId="0" fontId="5" fillId="0" borderId="0" xfId="0" applyFont="1" applyBorder="1" applyProtection="1">
      <protection locked="0"/>
    </xf>
    <xf numFmtId="4" fontId="5" fillId="0" borderId="0" xfId="0" applyNumberFormat="1" applyFont="1" applyBorder="1" applyProtection="1">
      <protection locked="0"/>
    </xf>
    <xf numFmtId="4" fontId="5" fillId="0" borderId="19" xfId="0" applyNumberFormat="1" applyFont="1" applyBorder="1" applyProtection="1">
      <protection locked="0"/>
    </xf>
    <xf numFmtId="0" fontId="5" fillId="0" borderId="16" xfId="0" applyFont="1" applyBorder="1"/>
    <xf numFmtId="0" fontId="5" fillId="0" borderId="20" xfId="0" applyFont="1" applyBorder="1" applyProtection="1">
      <protection locked="0"/>
    </xf>
    <xf numFmtId="0" fontId="5" fillId="0" borderId="21" xfId="0" applyFont="1" applyBorder="1" applyProtection="1">
      <protection locked="0"/>
    </xf>
    <xf numFmtId="4" fontId="5" fillId="0" borderId="21" xfId="0" applyNumberFormat="1" applyFont="1" applyBorder="1" applyProtection="1">
      <protection locked="0"/>
    </xf>
    <xf numFmtId="4" fontId="5" fillId="0" borderId="22" xfId="0" applyNumberFormat="1" applyFont="1" applyBorder="1" applyProtection="1">
      <protection locked="0"/>
    </xf>
  </cellXfs>
  <cellStyles count="28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23" xr:uid="{7944C4C0-898F-41CF-BA93-DF9FC0FDD8C2}"/>
    <cellStyle name="Millares 2 2 3" xfId="18" xr:uid="{8C97B1AF-8D0B-49CE-86D0-90874E612C54}"/>
    <cellStyle name="Millares 2 3" xfId="4" xr:uid="{00000000-0005-0000-0000-000003000000}"/>
    <cellStyle name="Millares 2 3 2" xfId="24" xr:uid="{C729A9E1-A2FA-42AE-8716-E3140EC3D8A2}"/>
    <cellStyle name="Millares 2 3 3" xfId="19" xr:uid="{5AD1BA3B-C6EE-4E0B-981A-21DCDE08BC0B}"/>
    <cellStyle name="Millares 2 4" xfId="22" xr:uid="{A00D620A-44FA-40CD-942B-94A051C0E743}"/>
    <cellStyle name="Millares 2 5" xfId="17" xr:uid="{30901000-99A4-455A-852A-06358C8F2151}"/>
    <cellStyle name="Millares 3" xfId="5" xr:uid="{00000000-0005-0000-0000-000004000000}"/>
    <cellStyle name="Millares 3 2" xfId="25" xr:uid="{D7AB4136-69EC-4036-BFB4-F908957B1B65}"/>
    <cellStyle name="Millares 3 3" xfId="20" xr:uid="{8ACCEEC4-2047-43AE-9C0B-912BAA88DC4B}"/>
    <cellStyle name="Moneda 2" xfId="6" xr:uid="{00000000-0005-0000-0000-000005000000}"/>
    <cellStyle name="Moneda 2 2" xfId="26" xr:uid="{70C8C539-0D6D-41D9-A325-63C51E2F6003}"/>
    <cellStyle name="Moneda 2 3" xfId="21" xr:uid="{C4B9D920-4729-453E-AAB0-396573B8B870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7" xr:uid="{A74A7081-08CF-4A75-8A8A-E8A069E75D6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662940</xdr:colOff>
      <xdr:row>0</xdr:row>
      <xdr:rowOff>45720</xdr:rowOff>
    </xdr:from>
    <xdr:to>
      <xdr:col>0</xdr:col>
      <xdr:colOff>1214628</xdr:colOff>
      <xdr:row>0</xdr:row>
      <xdr:rowOff>591312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BAF44B7-2AC7-0531-0272-B59D573506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940" y="45720"/>
          <a:ext cx="551688" cy="545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4"/>
  <sheetViews>
    <sheetView showGridLines="0" tabSelected="1" zoomScaleNormal="100" zoomScaleSheetLayoutView="90" workbookViewId="0">
      <pane ySplit="4" topLeftCell="A36" activePane="bottomLeft" state="frozen"/>
      <selection pane="bottomLeft" activeCell="H28" sqref="H28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17" t="s">
        <v>63</v>
      </c>
      <c r="B1" s="18"/>
      <c r="C1" s="18"/>
      <c r="D1" s="18"/>
      <c r="E1" s="18"/>
      <c r="F1" s="18"/>
      <c r="G1" s="19"/>
    </row>
    <row r="2" spans="1:8" ht="15" customHeight="1" x14ac:dyDescent="0.2">
      <c r="A2" s="20"/>
      <c r="B2" s="15" t="s">
        <v>31</v>
      </c>
      <c r="C2" s="15"/>
      <c r="D2" s="15"/>
      <c r="E2" s="15"/>
      <c r="F2" s="15"/>
      <c r="G2" s="21" t="s">
        <v>30</v>
      </c>
    </row>
    <row r="3" spans="1:8" ht="24.95" customHeight="1" x14ac:dyDescent="0.2">
      <c r="A3" s="22"/>
      <c r="B3" s="8" t="s">
        <v>26</v>
      </c>
      <c r="C3" s="9" t="s">
        <v>34</v>
      </c>
      <c r="D3" s="9" t="s">
        <v>27</v>
      </c>
      <c r="E3" s="9" t="s">
        <v>28</v>
      </c>
      <c r="F3" s="10" t="s">
        <v>29</v>
      </c>
      <c r="G3" s="23"/>
    </row>
    <row r="4" spans="1:8" x14ac:dyDescent="0.2">
      <c r="A4" s="24"/>
      <c r="B4" s="11">
        <v>1</v>
      </c>
      <c r="C4" s="11">
        <v>2</v>
      </c>
      <c r="D4" s="11" t="s">
        <v>32</v>
      </c>
      <c r="E4" s="11">
        <v>4</v>
      </c>
      <c r="F4" s="11">
        <v>5</v>
      </c>
      <c r="G4" s="25" t="s">
        <v>33</v>
      </c>
    </row>
    <row r="5" spans="1:8" x14ac:dyDescent="0.2">
      <c r="A5" s="26" t="s">
        <v>25</v>
      </c>
      <c r="B5" s="3"/>
      <c r="C5" s="3"/>
      <c r="D5" s="3"/>
      <c r="E5" s="3"/>
      <c r="F5" s="3"/>
      <c r="G5" s="27"/>
    </row>
    <row r="6" spans="1:8" x14ac:dyDescent="0.2">
      <c r="A6" s="28" t="s">
        <v>0</v>
      </c>
      <c r="B6" s="5">
        <f>SUM(B7:B8)</f>
        <v>0</v>
      </c>
      <c r="C6" s="5">
        <f>SUM(C7:C8)</f>
        <v>0</v>
      </c>
      <c r="D6" s="5">
        <f t="shared" ref="D6:G6" si="0">SUM(D7:D8)</f>
        <v>0</v>
      </c>
      <c r="E6" s="5">
        <f t="shared" si="0"/>
        <v>0</v>
      </c>
      <c r="F6" s="5">
        <f t="shared" si="0"/>
        <v>0</v>
      </c>
      <c r="G6" s="29">
        <f t="shared" si="0"/>
        <v>0</v>
      </c>
      <c r="H6" s="4">
        <v>0</v>
      </c>
    </row>
    <row r="7" spans="1:8" x14ac:dyDescent="0.2">
      <c r="A7" s="30" t="s">
        <v>1</v>
      </c>
      <c r="B7" s="6">
        <v>0</v>
      </c>
      <c r="C7" s="6">
        <v>0</v>
      </c>
      <c r="D7" s="6">
        <f>B7+C7</f>
        <v>0</v>
      </c>
      <c r="E7" s="6">
        <v>0</v>
      </c>
      <c r="F7" s="6">
        <v>0</v>
      </c>
      <c r="G7" s="31">
        <f>D7-E7</f>
        <v>0</v>
      </c>
      <c r="H7" s="4" t="s">
        <v>39</v>
      </c>
    </row>
    <row r="8" spans="1:8" x14ac:dyDescent="0.2">
      <c r="A8" s="30" t="s">
        <v>2</v>
      </c>
      <c r="B8" s="6">
        <v>0</v>
      </c>
      <c r="C8" s="6">
        <v>0</v>
      </c>
      <c r="D8" s="6">
        <f>B8+C8</f>
        <v>0</v>
      </c>
      <c r="E8" s="6">
        <v>0</v>
      </c>
      <c r="F8" s="6">
        <v>0</v>
      </c>
      <c r="G8" s="31">
        <f>D8-E8</f>
        <v>0</v>
      </c>
      <c r="H8" s="4" t="s">
        <v>40</v>
      </c>
    </row>
    <row r="9" spans="1:8" x14ac:dyDescent="0.2">
      <c r="A9" s="28" t="s">
        <v>3</v>
      </c>
      <c r="B9" s="5">
        <f>SUM(B10:B17)</f>
        <v>111602405.56999999</v>
      </c>
      <c r="C9" s="5">
        <f>SUM(C10:C17)</f>
        <v>242958563.32000002</v>
      </c>
      <c r="D9" s="5">
        <f t="shared" ref="D9:G9" si="1">SUM(D10:D17)</f>
        <v>354560968.88999999</v>
      </c>
      <c r="E9" s="5">
        <f t="shared" si="1"/>
        <v>52535496</v>
      </c>
      <c r="F9" s="5">
        <f t="shared" si="1"/>
        <v>46494233.359999999</v>
      </c>
      <c r="G9" s="29">
        <f t="shared" si="1"/>
        <v>302025472.88999999</v>
      </c>
      <c r="H9" s="4">
        <v>0</v>
      </c>
    </row>
    <row r="10" spans="1:8" x14ac:dyDescent="0.2">
      <c r="A10" s="30" t="s">
        <v>4</v>
      </c>
      <c r="B10" s="6">
        <v>85564905.569999993</v>
      </c>
      <c r="C10" s="6">
        <v>55636283.020000003</v>
      </c>
      <c r="D10" s="6">
        <f t="shared" ref="D10:D17" si="2">B10+C10</f>
        <v>141201188.59</v>
      </c>
      <c r="E10" s="6">
        <v>37574672.990000002</v>
      </c>
      <c r="F10" s="6">
        <v>32414430.690000001</v>
      </c>
      <c r="G10" s="31">
        <f t="shared" ref="G10:G17" si="3">D10-E10</f>
        <v>103626515.59999999</v>
      </c>
      <c r="H10" s="4" t="s">
        <v>41</v>
      </c>
    </row>
    <row r="11" spans="1:8" x14ac:dyDescent="0.2">
      <c r="A11" s="30" t="s">
        <v>5</v>
      </c>
      <c r="B11" s="6">
        <v>0</v>
      </c>
      <c r="C11" s="6">
        <v>0</v>
      </c>
      <c r="D11" s="6">
        <f t="shared" si="2"/>
        <v>0</v>
      </c>
      <c r="E11" s="6">
        <v>0</v>
      </c>
      <c r="F11" s="6">
        <v>0</v>
      </c>
      <c r="G11" s="31">
        <f t="shared" si="3"/>
        <v>0</v>
      </c>
      <c r="H11" s="4" t="s">
        <v>42</v>
      </c>
    </row>
    <row r="12" spans="1:8" x14ac:dyDescent="0.2">
      <c r="A12" s="30" t="s">
        <v>6</v>
      </c>
      <c r="B12" s="6">
        <v>0</v>
      </c>
      <c r="C12" s="6">
        <v>0</v>
      </c>
      <c r="D12" s="6">
        <f t="shared" si="2"/>
        <v>0</v>
      </c>
      <c r="E12" s="6">
        <v>0</v>
      </c>
      <c r="F12" s="6">
        <v>0</v>
      </c>
      <c r="G12" s="31">
        <f t="shared" si="3"/>
        <v>0</v>
      </c>
      <c r="H12" s="4" t="s">
        <v>43</v>
      </c>
    </row>
    <row r="13" spans="1:8" x14ac:dyDescent="0.2">
      <c r="A13" s="30" t="s">
        <v>7</v>
      </c>
      <c r="B13" s="6">
        <v>0</v>
      </c>
      <c r="C13" s="6">
        <v>0</v>
      </c>
      <c r="D13" s="6">
        <f t="shared" si="2"/>
        <v>0</v>
      </c>
      <c r="E13" s="6">
        <v>0</v>
      </c>
      <c r="F13" s="6">
        <v>0</v>
      </c>
      <c r="G13" s="31">
        <f t="shared" si="3"/>
        <v>0</v>
      </c>
      <c r="H13" s="4" t="s">
        <v>44</v>
      </c>
    </row>
    <row r="14" spans="1:8" x14ac:dyDescent="0.2">
      <c r="A14" s="30" t="s">
        <v>8</v>
      </c>
      <c r="B14" s="6">
        <v>0</v>
      </c>
      <c r="C14" s="6">
        <v>0</v>
      </c>
      <c r="D14" s="6">
        <f t="shared" si="2"/>
        <v>0</v>
      </c>
      <c r="E14" s="6">
        <v>0</v>
      </c>
      <c r="F14" s="6">
        <v>0</v>
      </c>
      <c r="G14" s="31">
        <f t="shared" si="3"/>
        <v>0</v>
      </c>
      <c r="H14" s="4" t="s">
        <v>45</v>
      </c>
    </row>
    <row r="15" spans="1:8" x14ac:dyDescent="0.2">
      <c r="A15" s="30" t="s">
        <v>9</v>
      </c>
      <c r="B15" s="6">
        <v>0</v>
      </c>
      <c r="C15" s="6">
        <v>0</v>
      </c>
      <c r="D15" s="6">
        <f t="shared" si="2"/>
        <v>0</v>
      </c>
      <c r="E15" s="6">
        <v>0</v>
      </c>
      <c r="F15" s="6">
        <v>0</v>
      </c>
      <c r="G15" s="31">
        <f t="shared" si="3"/>
        <v>0</v>
      </c>
      <c r="H15" s="4" t="s">
        <v>46</v>
      </c>
    </row>
    <row r="16" spans="1:8" x14ac:dyDescent="0.2">
      <c r="A16" s="30" t="s">
        <v>10</v>
      </c>
      <c r="B16" s="6">
        <v>0</v>
      </c>
      <c r="C16" s="6">
        <v>0</v>
      </c>
      <c r="D16" s="6">
        <f t="shared" si="2"/>
        <v>0</v>
      </c>
      <c r="E16" s="6">
        <v>0</v>
      </c>
      <c r="F16" s="6">
        <v>0</v>
      </c>
      <c r="G16" s="31">
        <f t="shared" si="3"/>
        <v>0</v>
      </c>
      <c r="H16" s="4" t="s">
        <v>47</v>
      </c>
    </row>
    <row r="17" spans="1:8" x14ac:dyDescent="0.2">
      <c r="A17" s="30" t="s">
        <v>11</v>
      </c>
      <c r="B17" s="6">
        <v>26037500</v>
      </c>
      <c r="C17" s="6">
        <v>187322280.30000001</v>
      </c>
      <c r="D17" s="6">
        <f t="shared" si="2"/>
        <v>213359780.30000001</v>
      </c>
      <c r="E17" s="6">
        <v>14960823.01</v>
      </c>
      <c r="F17" s="6">
        <v>14079802.67</v>
      </c>
      <c r="G17" s="31">
        <f t="shared" si="3"/>
        <v>198398957.29000002</v>
      </c>
      <c r="H17" s="4" t="s">
        <v>48</v>
      </c>
    </row>
    <row r="18" spans="1:8" x14ac:dyDescent="0.2">
      <c r="A18" s="28" t="s">
        <v>12</v>
      </c>
      <c r="B18" s="5">
        <f>SUM(B19:B21)</f>
        <v>137309094.43000001</v>
      </c>
      <c r="C18" s="5">
        <f>SUM(C19:C21)</f>
        <v>6942090.2699999996</v>
      </c>
      <c r="D18" s="5">
        <f t="shared" ref="D18:G18" si="4">SUM(D19:D21)</f>
        <v>144251184.70000002</v>
      </c>
      <c r="E18" s="5">
        <f t="shared" si="4"/>
        <v>54026387.280000001</v>
      </c>
      <c r="F18" s="5">
        <f t="shared" si="4"/>
        <v>46988427.590000004</v>
      </c>
      <c r="G18" s="29">
        <f t="shared" si="4"/>
        <v>90224797.420000017</v>
      </c>
      <c r="H18" s="4">
        <v>0</v>
      </c>
    </row>
    <row r="19" spans="1:8" x14ac:dyDescent="0.2">
      <c r="A19" s="30" t="s">
        <v>13</v>
      </c>
      <c r="B19" s="6">
        <v>137309094.43000001</v>
      </c>
      <c r="C19" s="6">
        <v>6942090.2699999996</v>
      </c>
      <c r="D19" s="6">
        <f t="shared" ref="D19:D21" si="5">B19+C19</f>
        <v>144251184.70000002</v>
      </c>
      <c r="E19" s="6">
        <v>54026387.280000001</v>
      </c>
      <c r="F19" s="6">
        <v>46988427.590000004</v>
      </c>
      <c r="G19" s="31">
        <f t="shared" ref="G19:G21" si="6">D19-E19</f>
        <v>90224797.420000017</v>
      </c>
      <c r="H19" s="4" t="s">
        <v>49</v>
      </c>
    </row>
    <row r="20" spans="1:8" x14ac:dyDescent="0.2">
      <c r="A20" s="30" t="s">
        <v>14</v>
      </c>
      <c r="B20" s="6">
        <v>0</v>
      </c>
      <c r="C20" s="6">
        <v>0</v>
      </c>
      <c r="D20" s="6">
        <f t="shared" si="5"/>
        <v>0</v>
      </c>
      <c r="E20" s="6">
        <v>0</v>
      </c>
      <c r="F20" s="6">
        <v>0</v>
      </c>
      <c r="G20" s="31">
        <f t="shared" si="6"/>
        <v>0</v>
      </c>
      <c r="H20" s="4" t="s">
        <v>50</v>
      </c>
    </row>
    <row r="21" spans="1:8" x14ac:dyDescent="0.2">
      <c r="A21" s="30" t="s">
        <v>15</v>
      </c>
      <c r="B21" s="6">
        <v>0</v>
      </c>
      <c r="C21" s="6">
        <v>0</v>
      </c>
      <c r="D21" s="6">
        <f t="shared" si="5"/>
        <v>0</v>
      </c>
      <c r="E21" s="6">
        <v>0</v>
      </c>
      <c r="F21" s="6">
        <v>0</v>
      </c>
      <c r="G21" s="31">
        <f t="shared" si="6"/>
        <v>0</v>
      </c>
      <c r="H21" s="4" t="s">
        <v>51</v>
      </c>
    </row>
    <row r="22" spans="1:8" x14ac:dyDescent="0.2">
      <c r="A22" s="28" t="s">
        <v>16</v>
      </c>
      <c r="B22" s="5">
        <f>SUM(B23:B24)</f>
        <v>0</v>
      </c>
      <c r="C22" s="5">
        <f>SUM(C23:C24)</f>
        <v>0</v>
      </c>
      <c r="D22" s="5">
        <f t="shared" ref="D22:G22" si="7">SUM(D23:D24)</f>
        <v>0</v>
      </c>
      <c r="E22" s="5">
        <f t="shared" si="7"/>
        <v>0</v>
      </c>
      <c r="F22" s="5">
        <f t="shared" si="7"/>
        <v>0</v>
      </c>
      <c r="G22" s="29">
        <f t="shared" si="7"/>
        <v>0</v>
      </c>
      <c r="H22" s="4">
        <v>0</v>
      </c>
    </row>
    <row r="23" spans="1:8" x14ac:dyDescent="0.2">
      <c r="A23" s="30" t="s">
        <v>17</v>
      </c>
      <c r="B23" s="6">
        <v>0</v>
      </c>
      <c r="C23" s="6">
        <v>0</v>
      </c>
      <c r="D23" s="6">
        <f t="shared" ref="D23:D24" si="8">B23+C23</f>
        <v>0</v>
      </c>
      <c r="E23" s="6">
        <v>0</v>
      </c>
      <c r="F23" s="6">
        <v>0</v>
      </c>
      <c r="G23" s="31">
        <f t="shared" ref="G23:G24" si="9">D23-E23</f>
        <v>0</v>
      </c>
      <c r="H23" s="4" t="s">
        <v>52</v>
      </c>
    </row>
    <row r="24" spans="1:8" x14ac:dyDescent="0.2">
      <c r="A24" s="30" t="s">
        <v>18</v>
      </c>
      <c r="B24" s="6">
        <v>0</v>
      </c>
      <c r="C24" s="6">
        <v>0</v>
      </c>
      <c r="D24" s="6">
        <f t="shared" si="8"/>
        <v>0</v>
      </c>
      <c r="E24" s="6">
        <v>0</v>
      </c>
      <c r="F24" s="6">
        <v>0</v>
      </c>
      <c r="G24" s="31">
        <f t="shared" si="9"/>
        <v>0</v>
      </c>
      <c r="H24" s="4" t="s">
        <v>53</v>
      </c>
    </row>
    <row r="25" spans="1:8" x14ac:dyDescent="0.2">
      <c r="A25" s="28" t="s">
        <v>19</v>
      </c>
      <c r="B25" s="5">
        <f>SUM(B26:B29)</f>
        <v>0</v>
      </c>
      <c r="C25" s="5">
        <f>SUM(C26:C29)</f>
        <v>0</v>
      </c>
      <c r="D25" s="5">
        <f t="shared" ref="D25:G25" si="10">SUM(D26:D29)</f>
        <v>0</v>
      </c>
      <c r="E25" s="5">
        <f t="shared" si="10"/>
        <v>0</v>
      </c>
      <c r="F25" s="5">
        <f t="shared" si="10"/>
        <v>0</v>
      </c>
      <c r="G25" s="29">
        <f t="shared" si="10"/>
        <v>0</v>
      </c>
      <c r="H25" s="4">
        <v>0</v>
      </c>
    </row>
    <row r="26" spans="1:8" x14ac:dyDescent="0.2">
      <c r="A26" s="30" t="s">
        <v>20</v>
      </c>
      <c r="B26" s="6">
        <v>0</v>
      </c>
      <c r="C26" s="6">
        <v>0</v>
      </c>
      <c r="D26" s="6">
        <f t="shared" ref="D26:D29" si="11">B26+C26</f>
        <v>0</v>
      </c>
      <c r="E26" s="6">
        <v>0</v>
      </c>
      <c r="F26" s="6">
        <v>0</v>
      </c>
      <c r="G26" s="31">
        <f t="shared" ref="G26:G29" si="12">D26-E26</f>
        <v>0</v>
      </c>
      <c r="H26" s="4" t="s">
        <v>54</v>
      </c>
    </row>
    <row r="27" spans="1:8" x14ac:dyDescent="0.2">
      <c r="A27" s="30" t="s">
        <v>21</v>
      </c>
      <c r="B27" s="6">
        <v>0</v>
      </c>
      <c r="C27" s="6">
        <v>0</v>
      </c>
      <c r="D27" s="6">
        <f t="shared" si="11"/>
        <v>0</v>
      </c>
      <c r="E27" s="6">
        <v>0</v>
      </c>
      <c r="F27" s="6">
        <v>0</v>
      </c>
      <c r="G27" s="31">
        <f t="shared" si="12"/>
        <v>0</v>
      </c>
      <c r="H27" s="4" t="s">
        <v>55</v>
      </c>
    </row>
    <row r="28" spans="1:8" x14ac:dyDescent="0.2">
      <c r="A28" s="30" t="s">
        <v>22</v>
      </c>
      <c r="B28" s="6">
        <v>0</v>
      </c>
      <c r="C28" s="6">
        <v>0</v>
      </c>
      <c r="D28" s="6">
        <f t="shared" si="11"/>
        <v>0</v>
      </c>
      <c r="E28" s="6">
        <v>0</v>
      </c>
      <c r="F28" s="6">
        <v>0</v>
      </c>
      <c r="G28" s="31">
        <f t="shared" si="12"/>
        <v>0</v>
      </c>
      <c r="H28" s="4" t="s">
        <v>56</v>
      </c>
    </row>
    <row r="29" spans="1:8" x14ac:dyDescent="0.2">
      <c r="A29" s="30" t="s">
        <v>23</v>
      </c>
      <c r="B29" s="6">
        <v>0</v>
      </c>
      <c r="C29" s="6">
        <v>0</v>
      </c>
      <c r="D29" s="6">
        <f t="shared" si="11"/>
        <v>0</v>
      </c>
      <c r="E29" s="6">
        <v>0</v>
      </c>
      <c r="F29" s="6">
        <v>0</v>
      </c>
      <c r="G29" s="31">
        <f t="shared" si="12"/>
        <v>0</v>
      </c>
      <c r="H29" s="4" t="s">
        <v>57</v>
      </c>
    </row>
    <row r="30" spans="1:8" x14ac:dyDescent="0.2">
      <c r="A30" s="28" t="s">
        <v>35</v>
      </c>
      <c r="B30" s="5">
        <f>SUM(B31)</f>
        <v>0</v>
      </c>
      <c r="C30" s="5">
        <f t="shared" ref="C30:G30" si="13">SUM(C31)</f>
        <v>0</v>
      </c>
      <c r="D30" s="5">
        <f t="shared" si="13"/>
        <v>0</v>
      </c>
      <c r="E30" s="5">
        <f t="shared" si="13"/>
        <v>0</v>
      </c>
      <c r="F30" s="5">
        <f t="shared" si="13"/>
        <v>0</v>
      </c>
      <c r="G30" s="29">
        <f t="shared" si="13"/>
        <v>0</v>
      </c>
      <c r="H30" s="4">
        <v>0</v>
      </c>
    </row>
    <row r="31" spans="1:8" x14ac:dyDescent="0.2">
      <c r="A31" s="30" t="s">
        <v>24</v>
      </c>
      <c r="B31" s="6">
        <v>0</v>
      </c>
      <c r="C31" s="6">
        <v>0</v>
      </c>
      <c r="D31" s="6">
        <f t="shared" ref="D31:D34" si="14">B31+C31</f>
        <v>0</v>
      </c>
      <c r="E31" s="6">
        <v>0</v>
      </c>
      <c r="F31" s="6">
        <v>0</v>
      </c>
      <c r="G31" s="31">
        <f t="shared" ref="G31:G34" si="15">D31-E31</f>
        <v>0</v>
      </c>
      <c r="H31" s="4" t="s">
        <v>58</v>
      </c>
    </row>
    <row r="32" spans="1:8" x14ac:dyDescent="0.2">
      <c r="A32" s="32" t="s">
        <v>36</v>
      </c>
      <c r="B32" s="5">
        <v>0</v>
      </c>
      <c r="C32" s="5">
        <v>0</v>
      </c>
      <c r="D32" s="5">
        <f t="shared" si="14"/>
        <v>0</v>
      </c>
      <c r="E32" s="5">
        <v>0</v>
      </c>
      <c r="F32" s="5">
        <v>0</v>
      </c>
      <c r="G32" s="29">
        <f t="shared" si="15"/>
        <v>0</v>
      </c>
      <c r="H32" s="4" t="s">
        <v>59</v>
      </c>
    </row>
    <row r="33" spans="1:8" x14ac:dyDescent="0.2">
      <c r="A33" s="32" t="s">
        <v>37</v>
      </c>
      <c r="B33" s="5">
        <v>0</v>
      </c>
      <c r="C33" s="5">
        <v>0</v>
      </c>
      <c r="D33" s="5">
        <f t="shared" si="14"/>
        <v>0</v>
      </c>
      <c r="E33" s="5">
        <v>0</v>
      </c>
      <c r="F33" s="5">
        <v>0</v>
      </c>
      <c r="G33" s="29">
        <f t="shared" si="15"/>
        <v>0</v>
      </c>
      <c r="H33" s="4" t="s">
        <v>60</v>
      </c>
    </row>
    <row r="34" spans="1:8" x14ac:dyDescent="0.2">
      <c r="A34" s="32" t="s">
        <v>38</v>
      </c>
      <c r="B34" s="5">
        <v>0</v>
      </c>
      <c r="C34" s="5">
        <v>0</v>
      </c>
      <c r="D34" s="5">
        <f t="shared" si="14"/>
        <v>0</v>
      </c>
      <c r="E34" s="5">
        <v>0</v>
      </c>
      <c r="F34" s="5">
        <v>0</v>
      </c>
      <c r="G34" s="29">
        <f t="shared" si="15"/>
        <v>0</v>
      </c>
      <c r="H34" s="4" t="s">
        <v>61</v>
      </c>
    </row>
    <row r="35" spans="1:8" ht="13.5" customHeight="1" x14ac:dyDescent="0.25">
      <c r="A35" s="33"/>
      <c r="B35" s="7">
        <f>SUM(B6+B9+B18+B22+B25+B30+B32+B33+B34)</f>
        <v>248911500</v>
      </c>
      <c r="C35" s="7">
        <f t="shared" ref="C35:G35" si="16">SUM(C6+C9+C18+C22+C25+C30+C32+C33+C34)</f>
        <v>249900653.59000003</v>
      </c>
      <c r="D35" s="7">
        <f t="shared" si="16"/>
        <v>498812153.59000003</v>
      </c>
      <c r="E35" s="7">
        <f t="shared" si="16"/>
        <v>106561883.28</v>
      </c>
      <c r="F35" s="7">
        <f t="shared" si="16"/>
        <v>93482660.950000003</v>
      </c>
      <c r="G35" s="34">
        <f t="shared" si="16"/>
        <v>392250270.31</v>
      </c>
    </row>
    <row r="36" spans="1:8" x14ac:dyDescent="0.2">
      <c r="A36" s="35"/>
      <c r="B36" s="36"/>
      <c r="C36" s="36"/>
      <c r="D36" s="36"/>
      <c r="E36" s="37"/>
      <c r="F36" s="37"/>
      <c r="G36" s="38"/>
    </row>
    <row r="37" spans="1:8" x14ac:dyDescent="0.2">
      <c r="A37" s="39" t="s">
        <v>62</v>
      </c>
      <c r="B37" s="36"/>
      <c r="C37" s="36"/>
      <c r="D37" s="36"/>
      <c r="E37" s="37"/>
      <c r="F37" s="37"/>
      <c r="G37" s="38"/>
    </row>
    <row r="38" spans="1:8" ht="12" thickBot="1" x14ac:dyDescent="0.25">
      <c r="A38" s="40"/>
      <c r="B38" s="41"/>
      <c r="C38" s="41"/>
      <c r="D38" s="41"/>
      <c r="E38" s="42"/>
      <c r="F38" s="42"/>
      <c r="G38" s="43"/>
    </row>
    <row r="43" spans="1:8" x14ac:dyDescent="0.2">
      <c r="A43" s="12"/>
      <c r="B43" s="13"/>
      <c r="C43" s="13"/>
      <c r="D43" s="13"/>
      <c r="E43" s="16"/>
      <c r="F43" s="16"/>
      <c r="G43" s="16"/>
    </row>
    <row r="44" spans="1:8" x14ac:dyDescent="0.2">
      <c r="A44" s="12"/>
      <c r="B44" s="13"/>
      <c r="C44" s="13"/>
      <c r="D44" s="13"/>
      <c r="E44" s="14"/>
      <c r="F44" s="14"/>
      <c r="G44" s="14"/>
    </row>
  </sheetData>
  <sheetProtection formatCells="0" formatColumns="0" formatRows="0" autoFilter="0"/>
  <protectedRanges>
    <protectedRange sqref="A36:G65520" name="Rango1"/>
    <protectedRange sqref="B30 B6 A10:B17 B9 A19:B21 B18 A23:B24 B22 A26:B29 B25 A7:B8 C6:G34 A31:B34" name="Rango1_3"/>
    <protectedRange sqref="B4:G5" name="Rango1_2_2"/>
    <protectedRange sqref="A35:G35" name="Rango1_1_2"/>
  </protectedRanges>
  <mergeCells count="6">
    <mergeCell ref="E44:G44"/>
    <mergeCell ref="B2:F2"/>
    <mergeCell ref="G2:G3"/>
    <mergeCell ref="A1:G1"/>
    <mergeCell ref="A2:A4"/>
    <mergeCell ref="E43:G43"/>
  </mergeCells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Erendira Castro Delgado</cp:lastModifiedBy>
  <cp:lastPrinted>2023-07-31T20:48:36Z</cp:lastPrinted>
  <dcterms:created xsi:type="dcterms:W3CDTF">2012-12-11T21:13:37Z</dcterms:created>
  <dcterms:modified xsi:type="dcterms:W3CDTF">2023-07-31T20:48:46Z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