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PROGRAMATICOS\"/>
    </mc:Choice>
  </mc:AlternateContent>
  <xr:revisionPtr revIDLastSave="0" documentId="13_ncr:1_{9165E3F1-09DC-49D7-B6B0-29AB0B99FB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D35" i="1"/>
  <c r="G35" i="1" s="1"/>
  <c r="D34" i="1"/>
  <c r="G34" i="1" s="1"/>
  <c r="D33" i="1"/>
  <c r="G33" i="1" s="1"/>
  <c r="G32" i="1"/>
  <c r="D32" i="1"/>
  <c r="G31" i="1"/>
  <c r="F31" i="1"/>
  <c r="E31" i="1"/>
  <c r="D31" i="1"/>
  <c r="C31" i="1"/>
  <c r="B31" i="1"/>
  <c r="D30" i="1"/>
  <c r="G30" i="1" s="1"/>
  <c r="D29" i="1"/>
  <c r="G29" i="1" s="1"/>
  <c r="G28" i="1"/>
  <c r="D28" i="1"/>
  <c r="D27" i="1"/>
  <c r="G27" i="1" s="1"/>
  <c r="F26" i="1"/>
  <c r="E26" i="1"/>
  <c r="D26" i="1"/>
  <c r="C26" i="1"/>
  <c r="B26" i="1"/>
  <c r="D25" i="1"/>
  <c r="G25" i="1" s="1"/>
  <c r="G23" i="1" s="1"/>
  <c r="G24" i="1"/>
  <c r="D24" i="1"/>
  <c r="F23" i="1"/>
  <c r="E23" i="1"/>
  <c r="D23" i="1"/>
  <c r="C23" i="1"/>
  <c r="B23" i="1"/>
  <c r="D22" i="1"/>
  <c r="G22" i="1" s="1"/>
  <c r="D21" i="1"/>
  <c r="G21" i="1" s="1"/>
  <c r="G19" i="1" s="1"/>
  <c r="G20" i="1"/>
  <c r="D20" i="1"/>
  <c r="F19" i="1"/>
  <c r="E19" i="1"/>
  <c r="D19" i="1"/>
  <c r="C19" i="1"/>
  <c r="B19" i="1"/>
  <c r="D18" i="1"/>
  <c r="G18" i="1" s="1"/>
  <c r="D17" i="1"/>
  <c r="G17" i="1" s="1"/>
  <c r="G16" i="1"/>
  <c r="D16" i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C10" i="1"/>
  <c r="B10" i="1"/>
  <c r="D9" i="1"/>
  <c r="G9" i="1" s="1"/>
  <c r="D8" i="1"/>
  <c r="G8" i="1" s="1"/>
  <c r="G7" i="1" s="1"/>
  <c r="F7" i="1"/>
  <c r="E7" i="1"/>
  <c r="C7" i="1"/>
  <c r="B7" i="1"/>
  <c r="G26" i="1" l="1"/>
  <c r="D10" i="1"/>
  <c r="D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<sst xmlns="http://schemas.openxmlformats.org/spreadsheetml/2006/main" count="43" uniqueCount="43">
  <si>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</si>
  <si>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</si>
  <si>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</si>
  <si>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</si>
  <si>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</si>
  <si>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</si>
  <si>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</si>
  <si>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</si>
  <si>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</si>
  <si>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</si>
  <si>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</si>
  <si>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</si>
  <si>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</si>
  <si>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</si>
  <si>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</si>
  <si>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</si>
  <si>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</si>
  <si>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</si>
  <si>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</si>
  <si>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</si>
  <si>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</si>
  <si>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</si>
  <si>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</si>
  <si>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</si>
  <si>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</si>
  <si>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</si>
  <si>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</si>
  <si>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</si>
  <si>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</si>
  <si>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</si>
  <si>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</si>
  <si>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</si>
  <si>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</si>
  <si>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</si>
  <si>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</si>
  <si>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</si>
  <si>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</si>
  <si>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</si>
  <si>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</si>
  <si>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</si>
  <si>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</si>
  <si>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Salamanca, Guanajuato.
Gasto por Categoría Programática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</si>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</sst>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9" xfId="0" applyNumberFormat="1" applyFont="1" applyBorder="1" applyProtection="1">
      <protection locked="0"/>
    </xf>
    <xf numFmtId="0" fontId="5" fillId="0" borderId="0" xfId="0" applyFont="1"/>
    <xf numFmtId="0" fontId="5" fillId="0" borderId="0" xfId="17" applyFont="1" applyAlignment="1" applyProtection="1">
      <alignment vertical="top"/>
      <protection locked="0"/>
    </xf>
    <xf numFmtId="0" fontId="5" fillId="0" borderId="0" xfId="7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AED54ACA-3C3D-4713-850B-0CDC060C6769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76201</xdr:rowOff>
    </xdr:from>
    <xdr:to>
      <xdr:col>0</xdr:col>
      <xdr:colOff>695325</xdr:colOff>
      <xdr:row>0</xdr:row>
      <xdr:rowOff>399505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FC54D7-2E21-44F2-B517-6581F24D3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76201"/>
          <a:ext cx="314324" cy="323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Normal="100" zoomScaleSheetLayoutView="90" workbookViewId="0">
      <selection sqref="A1:G40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5"/>
      <c r="B2" s="28" t="s">
        <v>0</v>
      </c>
      <c r="C2" s="29"/>
      <c r="D2" s="29"/>
      <c r="E2" s="29"/>
      <c r="F2" s="30"/>
      <c r="G2" s="26" t="s">
        <v>1</v>
      </c>
    </row>
    <row r="3" spans="1:7" ht="22.5" x14ac:dyDescent="0.2">
      <c r="A3" s="16" t="s">
        <v>2</v>
      </c>
      <c r="B3" s="17" t="s">
        <v>3</v>
      </c>
      <c r="C3" s="6" t="s">
        <v>4</v>
      </c>
      <c r="D3" s="6" t="s">
        <v>5</v>
      </c>
      <c r="E3" s="6" t="s">
        <v>6</v>
      </c>
      <c r="F3" s="18" t="s">
        <v>7</v>
      </c>
      <c r="G3" s="27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0" t="s">
        <v>11</v>
      </c>
      <c r="B7" s="11">
        <f>SUM(B8:B9)</f>
        <v>0</v>
      </c>
      <c r="C7" s="11">
        <f>SUM(C8:C9)</f>
        <v>0</v>
      </c>
      <c r="D7" s="11">
        <f t="shared" ref="D7:G7" si="0">SUM(D8:D9)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</row>
    <row r="8" spans="1:7" x14ac:dyDescent="0.2">
      <c r="A8" s="21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1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0" t="s">
        <v>14</v>
      </c>
      <c r="B10" s="11">
        <f>SUM(B11:B18)</f>
        <v>111602405.56999999</v>
      </c>
      <c r="C10" s="11">
        <f>SUM(C11:C18)</f>
        <v>242158563.32000002</v>
      </c>
      <c r="D10" s="11">
        <f t="shared" ref="D10:G10" si="1">SUM(D11:D18)</f>
        <v>353760968.88999999</v>
      </c>
      <c r="E10" s="11">
        <f t="shared" si="1"/>
        <v>83767832.109999999</v>
      </c>
      <c r="F10" s="11">
        <f t="shared" si="1"/>
        <v>78771662.480000004</v>
      </c>
      <c r="G10" s="11">
        <f t="shared" si="1"/>
        <v>269993136.78000003</v>
      </c>
    </row>
    <row r="11" spans="1:7" x14ac:dyDescent="0.2">
      <c r="A11" s="21" t="s">
        <v>15</v>
      </c>
      <c r="B11" s="12">
        <v>85564905.569999993</v>
      </c>
      <c r="C11" s="12">
        <v>55836283.020000003</v>
      </c>
      <c r="D11" s="12">
        <f t="shared" ref="D11:D18" si="2">B11+C11</f>
        <v>141401188.59</v>
      </c>
      <c r="E11" s="12">
        <v>63029653.280000001</v>
      </c>
      <c r="F11" s="12">
        <v>58385581.740000002</v>
      </c>
      <c r="G11" s="12">
        <f t="shared" ref="G11:G18" si="3">D11-E11</f>
        <v>78371535.310000002</v>
      </c>
    </row>
    <row r="12" spans="1:7" x14ac:dyDescent="0.2">
      <c r="A12" s="21" t="s">
        <v>16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 x14ac:dyDescent="0.2">
      <c r="A13" s="21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1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1" t="s">
        <v>22</v>
      </c>
      <c r="B18" s="12">
        <v>26037500</v>
      </c>
      <c r="C18" s="12">
        <v>186322280.30000001</v>
      </c>
      <c r="D18" s="12">
        <f t="shared" si="2"/>
        <v>212359780.30000001</v>
      </c>
      <c r="E18" s="12">
        <v>20738178.829999998</v>
      </c>
      <c r="F18" s="12">
        <v>20386080.739999998</v>
      </c>
      <c r="G18" s="12">
        <f t="shared" si="3"/>
        <v>191621601.47000003</v>
      </c>
    </row>
    <row r="19" spans="1:7" x14ac:dyDescent="0.2">
      <c r="A19" s="20" t="s">
        <v>23</v>
      </c>
      <c r="B19" s="11">
        <f>SUM(B20:B22)</f>
        <v>137309094.43000001</v>
      </c>
      <c r="C19" s="11">
        <f>SUM(C20:C22)</f>
        <v>7742090.2699999996</v>
      </c>
      <c r="D19" s="11">
        <f t="shared" ref="D19:G19" si="4">SUM(D20:D22)</f>
        <v>145051184.70000002</v>
      </c>
      <c r="E19" s="11">
        <f t="shared" si="4"/>
        <v>83356956.590000004</v>
      </c>
      <c r="F19" s="11">
        <f t="shared" si="4"/>
        <v>84549633.469999999</v>
      </c>
      <c r="G19" s="11">
        <f t="shared" si="4"/>
        <v>61694228.110000014</v>
      </c>
    </row>
    <row r="20" spans="1:7" x14ac:dyDescent="0.2">
      <c r="A20" s="21" t="s">
        <v>24</v>
      </c>
      <c r="B20" s="12">
        <v>137309094.43000001</v>
      </c>
      <c r="C20" s="12">
        <v>7742090.2699999996</v>
      </c>
      <c r="D20" s="12">
        <f t="shared" ref="D20:D22" si="5">B20+C20</f>
        <v>145051184.70000002</v>
      </c>
      <c r="E20" s="12">
        <v>83356956.590000004</v>
      </c>
      <c r="F20" s="12">
        <v>84549633.469999999</v>
      </c>
      <c r="G20" s="12">
        <f t="shared" ref="G20:G22" si="6">D20-E20</f>
        <v>61694228.110000014</v>
      </c>
    </row>
    <row r="21" spans="1:7" x14ac:dyDescent="0.2">
      <c r="A21" s="21" t="s">
        <v>25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</row>
    <row r="22" spans="1:7" x14ac:dyDescent="0.2">
      <c r="A22" s="21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20" t="s">
        <v>27</v>
      </c>
      <c r="B23" s="11">
        <f>SUM(B24:B25)</f>
        <v>0</v>
      </c>
      <c r="C23" s="11">
        <f>SUM(C24:C25)</f>
        <v>0</v>
      </c>
      <c r="D23" s="11">
        <f t="shared" ref="D23:G23" si="7">SUM(D24:D25)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</row>
    <row r="24" spans="1:7" x14ac:dyDescent="0.2">
      <c r="A24" s="21" t="s">
        <v>28</v>
      </c>
      <c r="B24" s="12">
        <v>0</v>
      </c>
      <c r="C24" s="12">
        <v>0</v>
      </c>
      <c r="D24" s="12">
        <f t="shared" ref="D24:D25" si="8">B24+C24</f>
        <v>0</v>
      </c>
      <c r="E24" s="12">
        <v>0</v>
      </c>
      <c r="F24" s="12">
        <v>0</v>
      </c>
      <c r="G24" s="12">
        <f t="shared" ref="G24:G25" si="9">D24-E24</f>
        <v>0</v>
      </c>
    </row>
    <row r="25" spans="1:7" x14ac:dyDescent="0.2">
      <c r="A25" s="21" t="s">
        <v>29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</row>
    <row r="26" spans="1:7" x14ac:dyDescent="0.2">
      <c r="A26" s="20" t="s">
        <v>30</v>
      </c>
      <c r="B26" s="11">
        <f>SUM(B27:B30)</f>
        <v>0</v>
      </c>
      <c r="C26" s="11">
        <f>SUM(C27:C30)</f>
        <v>0</v>
      </c>
      <c r="D26" s="11">
        <f t="shared" ref="D26:G26" si="10">SUM(D27:D30)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</row>
    <row r="27" spans="1:7" x14ac:dyDescent="0.2">
      <c r="A27" s="21" t="s">
        <v>31</v>
      </c>
      <c r="B27" s="12">
        <v>0</v>
      </c>
      <c r="C27" s="12">
        <v>0</v>
      </c>
      <c r="D27" s="12">
        <f t="shared" ref="D27:D30" si="11">B27+C27</f>
        <v>0</v>
      </c>
      <c r="E27" s="12">
        <v>0</v>
      </c>
      <c r="F27" s="12">
        <v>0</v>
      </c>
      <c r="G27" s="12">
        <f t="shared" ref="G27:G30" si="12">D27-E27</f>
        <v>0</v>
      </c>
    </row>
    <row r="28" spans="1:7" x14ac:dyDescent="0.2">
      <c r="A28" s="21" t="s">
        <v>32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</row>
    <row r="29" spans="1:7" x14ac:dyDescent="0.2">
      <c r="A29" s="21" t="s">
        <v>33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</row>
    <row r="30" spans="1:7" x14ac:dyDescent="0.2">
      <c r="A30" s="21" t="s">
        <v>34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</row>
    <row r="31" spans="1:7" x14ac:dyDescent="0.2">
      <c r="A31" s="20" t="s">
        <v>35</v>
      </c>
      <c r="B31" s="11">
        <f>SUM(B32)</f>
        <v>0</v>
      </c>
      <c r="C31" s="11">
        <f t="shared" ref="C31:G31" si="13">SUM(C32)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</row>
    <row r="32" spans="1:7" x14ac:dyDescent="0.2">
      <c r="A32" s="21" t="s">
        <v>36</v>
      </c>
      <c r="B32" s="12">
        <v>0</v>
      </c>
      <c r="C32" s="12">
        <v>0</v>
      </c>
      <c r="D32" s="12">
        <f t="shared" ref="D32:D35" si="14">B32+C32</f>
        <v>0</v>
      </c>
      <c r="E32" s="12">
        <v>0</v>
      </c>
      <c r="F32" s="12">
        <v>0</v>
      </c>
      <c r="G32" s="12">
        <f t="shared" ref="G32:G35" si="15">D32-E32</f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f t="shared" si="14"/>
        <v>0</v>
      </c>
      <c r="E35" s="11">
        <v>0</v>
      </c>
      <c r="F35" s="11">
        <v>0</v>
      </c>
      <c r="G35" s="11">
        <f t="shared" si="15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f>B7+B10+B19+B23+B26+B31</f>
        <v>248911500</v>
      </c>
      <c r="C37" s="22">
        <f t="shared" ref="C37:G37" si="16">C7+C10+C19+C23+C26+C31</f>
        <v>249900653.59000003</v>
      </c>
      <c r="D37" s="22">
        <f t="shared" si="16"/>
        <v>498812153.59000003</v>
      </c>
      <c r="E37" s="22">
        <f t="shared" si="16"/>
        <v>167124788.69999999</v>
      </c>
      <c r="F37" s="22">
        <f t="shared" si="16"/>
        <v>163321295.94999999</v>
      </c>
      <c r="G37" s="22">
        <f t="shared" si="16"/>
        <v>331687364.89000005</v>
      </c>
    </row>
    <row r="39" spans="1:7" x14ac:dyDescent="0.2">
      <c r="A39" s="23" t="s">
        <v>42</v>
      </c>
    </row>
    <row r="43" spans="1:7" x14ac:dyDescent="0.2">
      <c r="A43" s="24"/>
      <c r="B43" s="25"/>
      <c r="C43" s="25"/>
      <c r="D43" s="24"/>
    </row>
    <row r="44" spans="1:7" x14ac:dyDescent="0.2">
      <c r="A44" s="24"/>
      <c r="B44" s="25"/>
      <c r="C44" s="25"/>
      <c r="D44" s="24"/>
    </row>
  </sheetData>
  <sheetProtection formatCells="0" formatColumns="0" formatRows="0" autoFilter="0"/>
  <protectedRanges>
    <protectedRange sqref="A38:G38 A46:G65523" name="Rango1"/>
    <protectedRange sqref="A11:A18 A20:A22 A24:A25 A27:A30 A32 A8:A9 A36:G36" name="Rango1_3"/>
    <protectedRange sqref="B4:G6" name="Rango1_2_2"/>
    <protectedRange sqref="B7:G35" name="Rango1_3_3"/>
    <protectedRange sqref="B37:G37" name="Rango1_1_2_3"/>
    <protectedRange sqref="A39:G45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Erendira Castro Delgado</cp:lastModifiedBy>
  <cp:revision/>
  <cp:lastPrinted>2023-10-31T16:44:59Z</cp:lastPrinted>
  <dcterms:created xsi:type="dcterms:W3CDTF">2012-12-11T21:13:37Z</dcterms:created>
  <dcterms:modified xsi:type="dcterms:W3CDTF">2023-10-31T16:45:06Z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