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ESTADOS E INFORMES PROGRAMATICOS\"/>
    </mc:Choice>
  </mc:AlternateContent>
  <xr:revisionPtr revIDLastSave="0" documentId="13_ncr:1_{FB3B4DF4-B637-44F7-ACFF-C50D49761AEB}" xr6:coauthVersionLast="47" xr6:coauthVersionMax="47" xr10:uidLastSave="{00000000-0000-0000-0000-000000000000}"/>
  <bookViews>
    <workbookView xWindow="-120" yWindow="-120" windowWidth="29040" windowHeight="15840" xr2:uid="{1640F20E-C1C9-457B-B1D7-7B51F9FD3F9E}"/>
  </bookViews>
  <sheets>
    <sheet name="Hoja2" sheetId="2" r:id="rId1"/>
  </sheets>
  <definedNames>
    <definedName name="_xlnm._FilterDatabase" localSheetId="0" hidden="1">Hoja2!$A$4:$W$46</definedName>
    <definedName name="_xlnm.Print_Area" localSheetId="0">Hoja2!$A$1:$W$31</definedName>
    <definedName name="_xlnm.Print_Titles" localSheetId="0">Hoja2!$3:$3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H19" i="2"/>
  <c r="H18" i="2"/>
  <c r="H16" i="2"/>
  <c r="H12" i="2"/>
  <c r="H29" i="2"/>
  <c r="H28" i="2"/>
  <c r="H27" i="2"/>
  <c r="H9" i="2"/>
  <c r="H26" i="2"/>
</calcChain>
</file>

<file path=xl/sharedStrings.xml><?xml version="1.0" encoding="utf-8"?>
<sst xmlns="http://schemas.openxmlformats.org/spreadsheetml/2006/main" count="353" uniqueCount="149">
  <si>
    <t>E / PRESTACIÓN DE SERVICIOS PÚBLICOS</t>
  </si>
  <si>
    <t>E0003</t>
  </si>
  <si>
    <t>COBERTURA DE AGUA POTABLE Y ALCANTARILLADO</t>
  </si>
  <si>
    <t>2.1.3 ORDENACIÓN DE AGUAS RESIDUALES, DRENAJE Y ALCANTARILLADO</t>
  </si>
  <si>
    <t>COMITÉ MUNICIPAL DE AGUA POTABLE Y ALCANTARILLADO DE SALAMANCA</t>
  </si>
  <si>
    <t>SI</t>
  </si>
  <si>
    <t>FIN</t>
  </si>
  <si>
    <t>CONTRIBUIR A MEJORAR LA SATIFACCIÓN DE LA CIUDADANIA A TRAVÉS DE MAYOR COBERTURA EN SUMINISTRO DE AGUA POTABLE Y REDES DE ALCANTARILLADO</t>
  </si>
  <si>
    <t>PORCENTAJE DE USUARIOS SATISFECHOS CON EL SERVIVIO DE CMAPAS</t>
  </si>
  <si>
    <t>NÚMERO DE VALORACIONES EN POSITIVO/TOTAL DE VALORACIONES OBTENIDAS</t>
  </si>
  <si>
    <t>PROMEDIO</t>
  </si>
  <si>
    <t>2.2.3 ABASTECIMIENTO DE AGUA</t>
  </si>
  <si>
    <t>PROPOSITO</t>
  </si>
  <si>
    <t>PORCENTAJE DE COBERTURA DE AGUA POTABLE EN ZONA URBANA</t>
  </si>
  <si>
    <t>(POBLACIÓN CON ACCESO A AGUA POTABLE EN ZONA URBANA/POBLACIÓN TOTAL DE ZONA URBANA)*100</t>
  </si>
  <si>
    <t>COMPONENTE</t>
  </si>
  <si>
    <t>CONTINUIDAD Y ABASTECIMIENTO DE AGUA POTABLE FORTALECIDA</t>
  </si>
  <si>
    <t>PORCENTAJE DE EFICIENCIA FÍSICA</t>
  </si>
  <si>
    <t>COMPONENTE 1</t>
  </si>
  <si>
    <t>(VOLUMEN FACTURADO / VOLUMEN EXTRAÍDO) * 100</t>
  </si>
  <si>
    <t>%</t>
  </si>
  <si>
    <t>ACTIVIDAD</t>
  </si>
  <si>
    <t>EXTRACCIÓN EN LAS FUENTES DE ABASTECIMIENTO</t>
  </si>
  <si>
    <t>COSTO DE PRODUCCIÓN DE AGUA ($/M³)</t>
  </si>
  <si>
    <t>ACTIVIDAD 1.1</t>
  </si>
  <si>
    <t>GASTOS ELECTRICIDAD+DERECHOS DE EXTRACCIÓN+GASTOS DE MANTENIMIENTO/VOLUMEN DE AGUA EXTRAÍDO</t>
  </si>
  <si>
    <t>$/m³</t>
  </si>
  <si>
    <t>DESINFECCIÓN Y/O POTABILIZACIÓN DEL AGUA POTABLE</t>
  </si>
  <si>
    <t>PORCENTAJE DE DESINFECCIÓN Y POTABILIZACIÓN DE AGUA</t>
  </si>
  <si>
    <t>ACTIVIDAD1.2</t>
  </si>
  <si>
    <t>VOLUMEN DE AGUA DESINFECTADO/VOLUMEN AGUA EXTRAÍDO * 100</t>
  </si>
  <si>
    <t>DISTRIBUCIÓN Y/O SECTORIZACIÓN DEL AGUA</t>
  </si>
  <si>
    <t>TASA DE VARIACIÓN DE VOLUMEN DE PRODUCCIÓN DE AGUA POTABLE</t>
  </si>
  <si>
    <t>ACTIVIDAD 1.3</t>
  </si>
  <si>
    <t>(VOLUMEN DE AGUA PRODUCIDO
ACTUAL M³/VOLUMEN DE AGUA PRODUCIDO AÑO ANTERIOR M³) MENOS 1 X 100</t>
  </si>
  <si>
    <t>MANTENIMIENTO Y REHABILITACIÓN DE POZOS DE AGUA.</t>
  </si>
  <si>
    <t>PORCENTAJE DE CUMPLIMIENTO DEL PROGRAMA DE REHABILITACIÓN DE POZOS</t>
  </si>
  <si>
    <t>ACTIVIDAD 1.4</t>
  </si>
  <si>
    <t>(NÚMERO DE MANTENIMIENTOS POZOS EJECUTADOS/NÚMEROS DE MANTENIMIENTOS DE POZOS PROGRAMADOS)*100</t>
  </si>
  <si>
    <t>PORCENTAJE DE CUMPLIMIENTO DE TANQUES ELEVADOS LAVADOS</t>
  </si>
  <si>
    <t>ACTIVIDAD 1.5</t>
  </si>
  <si>
    <t>(NÚMERO DE TANQUES LAVADOS Y/ O REPARADOS/NÚMERO DE TANQUES PROGRAMADOS A MANTENIMNIENTO)*100</t>
  </si>
  <si>
    <t>MANTENIMIENTO Y AMPLIACIÓN A LAS REDES DE AGUA POTABLE</t>
  </si>
  <si>
    <t>PORCENTAJE DE REHABILITACIÓN Y AMPLIACIÓN DE REDES DE TUBERIA Y TOMAS.</t>
  </si>
  <si>
    <t>ACTIVIDAD 1.6</t>
  </si>
  <si>
    <t>(METROS LINEALES DE REDES DE AGUA POTABLE REHABILITADOS Y AMPLIOS /METROS LINEALES DE REDES AGUA POTABLE ESTIMADOS)*100</t>
  </si>
  <si>
    <t>Ml</t>
  </si>
  <si>
    <t>INFRAESTRUCTURA HIDRÁULICA INCORPORATDA Y/O REHABILITADA</t>
  </si>
  <si>
    <t>PORCENTAJE DE CONSTRUCCIÓN DE OBRAS PUBLICAS DE INFRAESTRUCTURA DE AGUA POTABLE</t>
  </si>
  <si>
    <t>COMPONENTE 2</t>
  </si>
  <si>
    <t>(NÚMERO DE OBRAS DE AGUA POTABLE EJECUTADAS / NÚMERO DE OBRAS DE AGUA POTABLE PROGRAMADAS) * 100</t>
  </si>
  <si>
    <t>DESARROLLO DE OBRA PÚBLICA DE REDES DE AGUA POTABLE</t>
  </si>
  <si>
    <t>PORCENTAJE DE CUMPLIMIENTO DE CONSTRUCCIÓN DE METROS DE REDES DE AGUA POTABLE</t>
  </si>
  <si>
    <t>ACTIVIDAD 2.1</t>
  </si>
  <si>
    <t>(NÚMERO DE METROS DE REDES DE AGUA CONSTRUIDOS/NÚMERO DE METROS DE REDES DE AGUA PROGRAMADOS)*100</t>
  </si>
  <si>
    <t>SANEAMIENTO DEL AGUA RESIDUALES EFICIENTADO</t>
  </si>
  <si>
    <t>PORCENTAJE DE EFICIENCIA ENERGÉTICA</t>
  </si>
  <si>
    <t>COMPONENTE 3</t>
  </si>
  <si>
    <t>ENERGIA CONSUMIDA/VOLUMEN DE AGUA SANEADA</t>
  </si>
  <si>
    <t>INSTALACIÓN Y VERIFICACIÓN DE LAS LÍNEAS DE DRENAJE</t>
  </si>
  <si>
    <t>PORCENTAJE DE INSTALACIÓN DE DESCARGAS DOMICILIARIAS CONTRATADAS CON TRABAJO INTEGRADO</t>
  </si>
  <si>
    <t>ACTIVIDAD 3.1</t>
  </si>
  <si>
    <t>(DESCARGAS INSTALADAS / DESCARGAS CONTRATADASCON TRABAJO INTEGRADO)*100</t>
  </si>
  <si>
    <t>CONTROL DE DESCARGAS DE AGUAS RESIDUALES</t>
  </si>
  <si>
    <t>PORCENTAJE DE ESTABLECIMIENTOS CON PERMISOS DE DESCARGAS</t>
  </si>
  <si>
    <t>ACTIVIDAD 3.2</t>
  </si>
  <si>
    <t>(NÚMERO DE ESTABLECIMIENTOS VERIFICADOS/ NÚMERO DE ESTABLECIMIENTOS CON PERMISO ANUAL APROBADO)*100</t>
  </si>
  <si>
    <t>TRATAMIENTO DE LAS AGUAS RESIDUALES</t>
  </si>
  <si>
    <t>PORCENTAJE DE AGUA RESIDUAL TRATADA</t>
  </si>
  <si>
    <t>ACTIVIDAD 3.3</t>
  </si>
  <si>
    <t>(VOLUMEN AGUA RESIDUAL TRATADO/ (VOLUMEN DE AGUA POTABLE INGRESADO A PTAR)*100</t>
  </si>
  <si>
    <t>MANTENIMIENTO DE CARCAMOS</t>
  </si>
  <si>
    <t>PORCENTAJE DE CUMPLIMIENTO DEL PROGRAMADE MANTENIMIENTOS PREVENTIVOS A CARCAMOS</t>
  </si>
  <si>
    <t>ACTIVIDAD3.4</t>
  </si>
  <si>
    <t>(MANTENIMIENTO DE CARCAMOS EJECUTADOS/MANTENIMIENTO A CARCAMOS PLANIFICADOS)*100</t>
  </si>
  <si>
    <t>MANTENIMIENTO DE LINEAS DE DRENAJE</t>
  </si>
  <si>
    <t>PORCENTAJE DE REHABILITACIÓN DE TUBERIA DE DRENAJE</t>
  </si>
  <si>
    <t>ACTIVIDAD 3.5</t>
  </si>
  <si>
    <t>(LONGITUD DE TUBERÍA DE DRENAJE RAHABILITADA/LONGITUF DE TUBERÍA DE DRENAJE PROGRAMADA)*100</t>
  </si>
  <si>
    <t>MANTENIMIENTO DE PLANTAS DE TRATAMIENTO DE LAS AGUA RESIDUALES</t>
  </si>
  <si>
    <t>COSTO PROMEDIO DE METROS CÚBICOS TRATADOS</t>
  </si>
  <si>
    <t>ACTIVIDAD 3.6</t>
  </si>
  <si>
    <t>(COSTO TOTAL DE PTAR/VOLUMEN DE AGUA SANEADO)</t>
  </si>
  <si>
    <t>INFRAESTRUCTURA DE ALCANTARILLADO CONSTRUIDA</t>
  </si>
  <si>
    <t>PORCENTAJE DE EJECUCIÓN DE OBRA DE INFRAESTRUCTURA DE ALCANTARILLADO</t>
  </si>
  <si>
    <t>COMPONENTE 4</t>
  </si>
  <si>
    <t>(NÚMERO DE OBRAS DE ALCANTARILLADO EJECUTADAS/NÚMERO DE OBRAS PROGRAMADAS)*100</t>
  </si>
  <si>
    <t>CONSTRUCCIÓN Y/O REHABILITACIÓN DE OBRA DE ALCANTARILLADO</t>
  </si>
  <si>
    <t>PORCENTAJE DE INCORPORACIÓN DE METROS LINEALES DE REDES DE ALCANTARILLADO</t>
  </si>
  <si>
    <t>ACTIVIDAD4.1</t>
  </si>
  <si>
    <t>(METROS LINEALES DE ALCANTARILLADO INCORPORADOS/METROS LINEALES DE ALCANTARILLADO PROGRAMADOS)*100</t>
  </si>
  <si>
    <t>AUTOSUFICIENCIA FINANCIERA Y ADMINISTRATIVA FORTALECIDA</t>
  </si>
  <si>
    <t>PORCENTAJE DE AUTOSUFICIENCIA FINANCIERA</t>
  </si>
  <si>
    <t>COMPONENTE 5</t>
  </si>
  <si>
    <t>PORCENTAJE DE AUTOSUFICIENCIA FIANANCIERA</t>
  </si>
  <si>
    <t>CONTRATACIÓN DE RECURSOS HUMANOS ADECUADA</t>
  </si>
  <si>
    <t>PORCENTAJE DE TRABAJADORES CON CALIFICACIÓN ADEACUADA</t>
  </si>
  <si>
    <t>ACTIVIDAD 5.1</t>
  </si>
  <si>
    <t>(NÚMERO DE TRABAJADORES CON CALIFICACIÓN ADECUADO / TOTAL DE TRABAJADORES EVALUADOS)*100</t>
  </si>
  <si>
    <t>ADQUISICIÓN DE RECURSOS MATERIALES</t>
  </si>
  <si>
    <t>PORCENTAJE DE NÚMERO DE ADQUISICIONES IMPREVISTAS</t>
  </si>
  <si>
    <t>ACTIVIDAD 5.2</t>
  </si>
  <si>
    <t>(NÚMERO DE ADQUISICIONES IMPREVISTAS/NÚMERO TOTAL DE ADQUISICIONES)*100</t>
  </si>
  <si>
    <t>APLICACIÓN DE RECURSO FINANCIERO</t>
  </si>
  <si>
    <t>PORCENTAJE DE EJERCICIO PRESUPUESTAL</t>
  </si>
  <si>
    <t>ACTIVIDAD 5.3</t>
  </si>
  <si>
    <t>(TOTAL PRESUPUESTO EJERCIDO / TOTAL PRESUPUESTO MODIFICADO)*100</t>
  </si>
  <si>
    <t>INCORPORACIÓN DE LOS BIENES MUEBLES E INMUEBLES</t>
  </si>
  <si>
    <t>PORCENTAJE DE BIENES MUEBLES E INMUEBLES EN BUEN ESTADO</t>
  </si>
  <si>
    <t>ACTIVIDAD 5.4</t>
  </si>
  <si>
    <t>(NUMERO BIENES MUEBLES E INMUEBLES EN ESTADO BUENO/ NUMERO TOTAL MUEBLES INMUEBLES)*100</t>
  </si>
  <si>
    <t>ATENCIÓN DE SERVICIOS A USUARIOS</t>
  </si>
  <si>
    <t>PORCENTAJE DE EFICIENCIA COMERCIAL</t>
  </si>
  <si>
    <t>ACTIVIDAD 5.5</t>
  </si>
  <si>
    <t>(IMPORTE DE AGUA PAGADO/IMPORTE DE AGUA FACTURADO) *100</t>
  </si>
  <si>
    <t>INCORPORACIÓN DE INFRAESTRUCTURA DE DESARROLLO</t>
  </si>
  <si>
    <t>PORCENTAJE DE METROS LINEALES INCORPORADOS POR NUEVOS DESARROLLOS</t>
  </si>
  <si>
    <t>ACTIVIDAD 5.6</t>
  </si>
  <si>
    <t>( METROS LÍNEALES DE AGUA Y ALCANTARILLADO INCORPORADOS/METROS LÍNEALES DE AGUA Y ALCANTARILLADO PROGRAMADOS)*100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</si>
  <si>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</si>
  <si>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</si>
  <si>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</si>
  <si>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</si>
  <si>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</si>
  <si>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</si>
  <si>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</si>
  <si>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</si>
  <si>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</si>
  <si>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</si>
  <si>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</si>
  <si>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</si>
  <si>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</si>
  <si>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</si>
  <si>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</si>
  <si>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</si>
  <si>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</si>
  <si>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</si>
  <si>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</si>
  <si>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</si>
  <si>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</si>
  <si>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</si>
  <si>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</si>
  <si>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</si>
  <si>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</si>
  <si>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</si>
  <si>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</si>
  <si>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</si>
  <si>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kws/m³</t>
  </si>
  <si>
    <t>COMITÉ MUNICIPAL DE AGUA POTABLE Y ALCANTARILLADO DE SALAMANCA
INDICADORES DE RESULTADOS
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</si>
</sst>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7"/>
      <name val="Arial"/>
      <family val="2"/>
    </font>
    <font>
      <sz val="7"/>
      <color rgb="FF1F1F1F"/>
      <name val="Arial"/>
      <family val="2"/>
    </font>
    <font>
      <b/>
      <sz val="7"/>
      <color theme="0"/>
      <name val="Arial"/>
      <family val="2"/>
    </font>
    <font>
      <b/>
      <sz val="7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974806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9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7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9" fillId="0" borderId="0" xfId="9" applyFont="1" applyAlignment="1" applyProtection="1">
      <alignment horizontal="center" vertical="top"/>
      <protection locked="0"/>
    </xf>
    <xf numFmtId="0" fontId="9" fillId="0" borderId="0" xfId="9" applyFont="1" applyAlignment="1" applyProtection="1">
      <alignment vertical="top"/>
      <protection locked="0"/>
    </xf>
    <xf numFmtId="0" fontId="2" fillId="9" borderId="0" xfId="0" applyFont="1" applyFill="1" applyAlignment="1">
      <alignment wrapText="1"/>
    </xf>
    <xf numFmtId="4" fontId="2" fillId="0" borderId="0" xfId="0" applyNumberFormat="1" applyFont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horizontal="center" vertical="center" wrapText="1"/>
    </xf>
    <xf numFmtId="9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wrapText="1"/>
    </xf>
    <xf numFmtId="4" fontId="10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9" fontId="11" fillId="9" borderId="1" xfId="0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/>
    </xf>
    <xf numFmtId="0" fontId="12" fillId="4" borderId="2" xfId="9" applyFont="1" applyFill="1" applyBorder="1" applyAlignment="1" applyProtection="1">
      <alignment horizontal="centerContinuous" vertical="center" wrapText="1"/>
      <protection locked="0"/>
    </xf>
    <xf numFmtId="0" fontId="12" fillId="10" borderId="2" xfId="1" applyFont="1" applyFill="1" applyBorder="1" applyAlignment="1">
      <alignment horizontal="centerContinuous" vertical="center" wrapText="1"/>
    </xf>
    <xf numFmtId="0" fontId="12" fillId="11" borderId="2" xfId="1" applyFont="1" applyFill="1" applyBorder="1" applyAlignment="1">
      <alignment horizontal="center" vertical="center" wrapText="1"/>
    </xf>
    <xf numFmtId="0" fontId="12" fillId="12" borderId="2" xfId="22" applyFont="1" applyFill="1" applyBorder="1" applyAlignment="1">
      <alignment horizontal="centerContinuous" vertical="center" wrapText="1"/>
    </xf>
    <xf numFmtId="0" fontId="12" fillId="3" borderId="1" xfId="1" applyFont="1" applyFill="1" applyBorder="1" applyAlignment="1">
      <alignment horizontal="center" vertical="center" wrapText="1"/>
    </xf>
    <xf numFmtId="4" fontId="12" fillId="4" borderId="1" xfId="22" applyNumberFormat="1" applyFont="1" applyFill="1" applyBorder="1" applyAlignment="1">
      <alignment horizontal="center" vertical="center" wrapText="1"/>
    </xf>
    <xf numFmtId="0" fontId="12" fillId="4" borderId="1" xfId="22" applyFont="1" applyFill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center" vertical="center" wrapText="1"/>
    </xf>
    <xf numFmtId="0" fontId="12" fillId="11" borderId="1" xfId="22" applyFont="1" applyFill="1" applyBorder="1" applyAlignment="1">
      <alignment horizontal="center" vertical="center" wrapText="1"/>
    </xf>
    <xf numFmtId="0" fontId="12" fillId="12" borderId="1" xfId="22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29">
    <cellStyle name="Euro" xfId="2" xr:uid="{B9AB07A6-ED69-494B-9550-2AFBE9998D1C}"/>
    <cellStyle name="Millares 2" xfId="3" xr:uid="{45ABA5A9-D6A9-401C-9142-F40ED1E40578}"/>
    <cellStyle name="Millares 2 2" xfId="4" xr:uid="{2EB80849-CBD0-4B6F-A2E8-1F595B49B782}"/>
    <cellStyle name="Millares 2 2 2" xfId="18" xr:uid="{14B6328C-4256-438E-A2DD-C8062C2CE545}"/>
    <cellStyle name="Millares 2 2 3" xfId="24" xr:uid="{15FFF879-9FCF-495C-96BF-848FEF158574}"/>
    <cellStyle name="Millares 2 3" xfId="5" xr:uid="{7B01CA90-B15E-465D-BB85-C81B26EC3A68}"/>
    <cellStyle name="Millares 2 3 2" xfId="19" xr:uid="{900093C7-F944-4CF8-B4B9-8D2F1A901943}"/>
    <cellStyle name="Millares 2 3 3" xfId="25" xr:uid="{BDD9785C-E10B-4113-85F7-77ADD9FB855A}"/>
    <cellStyle name="Millares 2 4" xfId="17" xr:uid="{881CA5D6-DAEB-4262-943C-5D7F96E35A81}"/>
    <cellStyle name="Millares 2 5" xfId="23" xr:uid="{EB7B4286-95EE-44B5-83B5-F3F2F94AAD5E}"/>
    <cellStyle name="Millares 3" xfId="6" xr:uid="{7FFE56D2-5F67-4064-842E-4451953A8C27}"/>
    <cellStyle name="Millares 3 2" xfId="20" xr:uid="{6DA283F2-B246-4E42-83EA-071D22C745CB}"/>
    <cellStyle name="Millares 3 3" xfId="26" xr:uid="{4D8FCDFD-98B2-4D55-9025-9DCD04E42E4D}"/>
    <cellStyle name="Moneda 2" xfId="7" xr:uid="{C0551B6F-5467-46E0-931F-76BAAF8644AA}"/>
    <cellStyle name="Moneda 2 2" xfId="21" xr:uid="{E714BB94-5DD3-4CB8-A9E1-D4F380D83D65}"/>
    <cellStyle name="Moneda 2 3" xfId="27" xr:uid="{F4BD1FAD-5929-4893-8C51-DCD16C7AB60C}"/>
    <cellStyle name="Normal" xfId="0" builtinId="0"/>
    <cellStyle name="Normal 2" xfId="8" xr:uid="{2DC19F7A-33DE-4544-98DF-51C4C6E65079}"/>
    <cellStyle name="Normal 2 2" xfId="9" xr:uid="{8A3324EF-872B-464B-A25F-97DD5A28B366}"/>
    <cellStyle name="Normal 3" xfId="10" xr:uid="{AA191732-183D-48E3-ACDD-47E3577D427E}"/>
    <cellStyle name="Normal 3 2" xfId="28" xr:uid="{E1B7B7A1-D5AF-4B31-9CE1-D12534BEE3BD}"/>
    <cellStyle name="Normal 4" xfId="11" xr:uid="{E2CBFA66-0E4F-4541-A4B5-FBA8C80BF399}"/>
    <cellStyle name="Normal 4 2" xfId="12" xr:uid="{18B88B83-0064-4F40-858B-A4192910B767}"/>
    <cellStyle name="Normal 5" xfId="13" xr:uid="{3AC10F04-36EA-4B6E-80AE-4A6A0C2A565D}"/>
    <cellStyle name="Normal 5 2" xfId="14" xr:uid="{672296D2-C3C5-47A6-A449-1A2A133B8CE6}"/>
    <cellStyle name="Normal 6" xfId="15" xr:uid="{BF3070AF-72E9-45C0-B035-574996560FF6}"/>
    <cellStyle name="Normal 6 2" xfId="16" xr:uid="{1B575830-D0B9-4197-84B1-FE422B2AC56E}"/>
    <cellStyle name="Normal 7" xfId="1" xr:uid="{70A507D8-F60A-4B73-BDA0-7784D68B5CD7}"/>
    <cellStyle name="Normal_141008Reportes Cuadros Institucionales-sectorialesADV" xfId="22" xr:uid="{22914225-79FC-48F6-9189-1109B9D75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3809</xdr:colOff>
      <xdr:row>0</xdr:row>
      <xdr:rowOff>384433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B5202F-A40D-420A-9A50-1A5EDDE2B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09" cy="384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1E2A-A5DA-4E67-AE66-71C0B1B73920}">
  <dimension ref="A1:W1010"/>
  <sheetViews>
    <sheetView tabSelected="1" zoomScale="62" zoomScaleNormal="62" workbookViewId="0">
      <pane ySplit="3" topLeftCell="A4" activePane="bottomLeft" state="frozen"/>
      <selection pane="bottomLeft" activeCell="AG7" sqref="AG7"/>
    </sheetView>
  </sheetViews>
  <sheetFormatPr baseColWidth="10" defaultRowHeight="15" x14ac:dyDescent="0.25"/>
  <cols>
    <col min="1" max="2" width="10.85546875" customWidth="1"/>
    <col min="3" max="3" width="12.85546875" customWidth="1"/>
    <col min="4" max="4" width="15.140625" customWidth="1"/>
    <col min="5" max="5" width="13.85546875" customWidth="1"/>
    <col min="6" max="6" width="12.42578125" style="1" customWidth="1"/>
    <col min="7" max="7" width="13" style="1" customWidth="1"/>
    <col min="8" max="8" width="11.7109375" style="1" customWidth="1"/>
    <col min="9" max="10" width="11.85546875" style="1" bestFit="1" customWidth="1"/>
    <col min="11" max="12" width="8.5703125" customWidth="1"/>
    <col min="13" max="13" width="21.28515625" customWidth="1"/>
    <col min="15" max="15" width="11.7109375" customWidth="1"/>
    <col min="16" max="16" width="19" customWidth="1"/>
    <col min="17" max="17" width="10.140625" customWidth="1"/>
    <col min="18" max="18" width="12" customWidth="1"/>
    <col min="19" max="19" width="11" customWidth="1"/>
    <col min="20" max="20" width="10.28515625" customWidth="1"/>
    <col min="21" max="21" width="12.7109375" customWidth="1"/>
    <col min="22" max="22" width="13.140625" customWidth="1"/>
    <col min="23" max="23" width="9.85546875" customWidth="1"/>
    <col min="24" max="24" width="15.5703125" customWidth="1"/>
    <col min="27" max="28" width="14.85546875" bestFit="1" customWidth="1"/>
    <col min="29" max="29" width="12.85546875" bestFit="1" customWidth="1"/>
    <col min="30" max="31" width="14.85546875" bestFit="1" customWidth="1"/>
  </cols>
  <sheetData>
    <row r="1" spans="1:23" ht="68.25" customHeight="1" x14ac:dyDescent="0.25">
      <c r="A1" s="9" t="s">
        <v>148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51" customHeight="1" x14ac:dyDescent="0.25">
      <c r="A2" s="22" t="s">
        <v>119</v>
      </c>
      <c r="B2" s="22"/>
      <c r="C2" s="22"/>
      <c r="D2" s="22"/>
      <c r="E2" s="22"/>
      <c r="F2" s="23" t="s">
        <v>120</v>
      </c>
      <c r="G2" s="23"/>
      <c r="H2" s="23"/>
      <c r="I2" s="23"/>
      <c r="J2" s="23"/>
      <c r="K2" s="24" t="s">
        <v>121</v>
      </c>
      <c r="L2" s="24"/>
      <c r="M2" s="24"/>
      <c r="N2" s="25" t="s">
        <v>122</v>
      </c>
      <c r="O2" s="25"/>
      <c r="P2" s="25"/>
      <c r="Q2" s="25"/>
      <c r="R2" s="25"/>
      <c r="S2" s="25"/>
      <c r="T2" s="25"/>
      <c r="U2" s="26" t="s">
        <v>123</v>
      </c>
      <c r="V2" s="26"/>
      <c r="W2" s="26"/>
    </row>
    <row r="3" spans="1:23" ht="80.25" customHeight="1" x14ac:dyDescent="0.25">
      <c r="A3" s="27" t="s">
        <v>124</v>
      </c>
      <c r="B3" s="27" t="s">
        <v>125</v>
      </c>
      <c r="C3" s="27" t="s">
        <v>126</v>
      </c>
      <c r="D3" s="27" t="s">
        <v>127</v>
      </c>
      <c r="E3" s="27" t="s">
        <v>128</v>
      </c>
      <c r="F3" s="28" t="s">
        <v>129</v>
      </c>
      <c r="G3" s="28" t="s">
        <v>130</v>
      </c>
      <c r="H3" s="28" t="s">
        <v>131</v>
      </c>
      <c r="I3" s="29" t="s">
        <v>132</v>
      </c>
      <c r="J3" s="29" t="s">
        <v>133</v>
      </c>
      <c r="K3" s="30" t="s">
        <v>134</v>
      </c>
      <c r="L3" s="30" t="s">
        <v>135</v>
      </c>
      <c r="M3" s="30" t="s">
        <v>136</v>
      </c>
      <c r="N3" s="31" t="s">
        <v>137</v>
      </c>
      <c r="O3" s="31" t="s">
        <v>138</v>
      </c>
      <c r="P3" s="31" t="s">
        <v>139</v>
      </c>
      <c r="Q3" s="31" t="s">
        <v>140</v>
      </c>
      <c r="R3" s="31" t="s">
        <v>141</v>
      </c>
      <c r="S3" s="31" t="s">
        <v>142</v>
      </c>
      <c r="T3" s="31" t="s">
        <v>143</v>
      </c>
      <c r="U3" s="32" t="s">
        <v>144</v>
      </c>
      <c r="V3" s="32" t="s">
        <v>145</v>
      </c>
      <c r="W3" s="32" t="s">
        <v>146</v>
      </c>
    </row>
    <row r="4" spans="1:23" x14ac:dyDescent="0.25">
      <c r="A4" s="33">
        <v>1</v>
      </c>
      <c r="B4" s="33">
        <v>2</v>
      </c>
      <c r="C4" s="33">
        <v>3</v>
      </c>
      <c r="D4" s="34">
        <v>4</v>
      </c>
      <c r="E4" s="33">
        <v>5</v>
      </c>
      <c r="F4" s="35">
        <v>6</v>
      </c>
      <c r="G4" s="35">
        <v>7</v>
      </c>
      <c r="H4" s="35">
        <v>8</v>
      </c>
      <c r="I4" s="35">
        <v>9</v>
      </c>
      <c r="J4" s="35">
        <v>10</v>
      </c>
      <c r="K4" s="36">
        <v>11</v>
      </c>
      <c r="L4" s="36">
        <v>12</v>
      </c>
      <c r="M4" s="36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8">
        <v>21</v>
      </c>
      <c r="V4" s="38">
        <v>22</v>
      </c>
      <c r="W4" s="38">
        <v>23</v>
      </c>
    </row>
    <row r="5" spans="1:23" ht="64.5" customHeight="1" x14ac:dyDescent="0.25">
      <c r="A5" s="10" t="s">
        <v>0</v>
      </c>
      <c r="B5" s="10" t="s">
        <v>1</v>
      </c>
      <c r="C5" s="10" t="s">
        <v>2</v>
      </c>
      <c r="D5" s="8" t="s">
        <v>3</v>
      </c>
      <c r="E5" s="10" t="s">
        <v>4</v>
      </c>
      <c r="F5" s="11">
        <v>8035190.4800000004</v>
      </c>
      <c r="G5" s="11">
        <v>15454957.92</v>
      </c>
      <c r="H5" s="11">
        <v>8110076.71</v>
      </c>
      <c r="I5" s="11">
        <v>63635.54</v>
      </c>
      <c r="J5" s="11">
        <v>8046441.1699999999</v>
      </c>
      <c r="K5" s="10" t="s">
        <v>5</v>
      </c>
      <c r="L5" s="10" t="s">
        <v>6</v>
      </c>
      <c r="M5" s="8" t="s">
        <v>7</v>
      </c>
      <c r="N5" s="8" t="s">
        <v>8</v>
      </c>
      <c r="O5" s="10" t="s">
        <v>6</v>
      </c>
      <c r="P5" s="8" t="s">
        <v>9</v>
      </c>
      <c r="Q5" s="8"/>
      <c r="R5" s="12">
        <v>0.08</v>
      </c>
      <c r="S5" s="13"/>
      <c r="T5" s="14">
        <v>0.98</v>
      </c>
      <c r="U5" s="15">
        <v>1158</v>
      </c>
      <c r="V5" s="15">
        <v>1186</v>
      </c>
      <c r="W5" s="14" t="s">
        <v>10</v>
      </c>
    </row>
    <row r="6" spans="1:23" ht="64.5" customHeight="1" x14ac:dyDescent="0.25">
      <c r="A6" s="16" t="s">
        <v>0</v>
      </c>
      <c r="B6" s="10" t="s">
        <v>1</v>
      </c>
      <c r="C6" s="10" t="s">
        <v>2</v>
      </c>
      <c r="D6" s="8" t="s">
        <v>11</v>
      </c>
      <c r="E6" s="10" t="s">
        <v>4</v>
      </c>
      <c r="F6" s="11">
        <v>8035190.4800000004</v>
      </c>
      <c r="G6" s="11">
        <v>15454957.92</v>
      </c>
      <c r="H6" s="11">
        <v>8110076.71</v>
      </c>
      <c r="I6" s="11">
        <v>63635.54</v>
      </c>
      <c r="J6" s="11">
        <v>8046441.1699999999</v>
      </c>
      <c r="K6" s="10" t="s">
        <v>5</v>
      </c>
      <c r="L6" s="10" t="s">
        <v>12</v>
      </c>
      <c r="M6" s="8" t="s">
        <v>7</v>
      </c>
      <c r="N6" s="8" t="s">
        <v>13</v>
      </c>
      <c r="O6" s="10" t="s">
        <v>12</v>
      </c>
      <c r="P6" s="8" t="s">
        <v>14</v>
      </c>
      <c r="Q6" s="8"/>
      <c r="R6" s="12">
        <v>0.98</v>
      </c>
      <c r="S6" s="13"/>
      <c r="T6" s="14">
        <v>98</v>
      </c>
      <c r="U6" s="15">
        <v>180117</v>
      </c>
      <c r="V6" s="15">
        <v>183793</v>
      </c>
      <c r="W6" s="14" t="s">
        <v>10</v>
      </c>
    </row>
    <row r="7" spans="1:23" ht="64.5" customHeight="1" x14ac:dyDescent="0.25">
      <c r="A7" s="8" t="s">
        <v>0</v>
      </c>
      <c r="B7" s="10" t="s">
        <v>1</v>
      </c>
      <c r="C7" s="10" t="s">
        <v>2</v>
      </c>
      <c r="D7" s="8" t="s">
        <v>11</v>
      </c>
      <c r="E7" s="10" t="s">
        <v>4</v>
      </c>
      <c r="F7" s="17">
        <v>68813728.980000004</v>
      </c>
      <c r="G7" s="17">
        <v>73819746.719999999</v>
      </c>
      <c r="H7" s="11">
        <v>50224224.549999997</v>
      </c>
      <c r="I7" s="11">
        <v>2128074.5299999998</v>
      </c>
      <c r="J7" s="17">
        <v>48096150.020000003</v>
      </c>
      <c r="K7" s="10" t="s">
        <v>5</v>
      </c>
      <c r="L7" s="10" t="s">
        <v>15</v>
      </c>
      <c r="M7" s="8" t="s">
        <v>16</v>
      </c>
      <c r="N7" s="8" t="s">
        <v>17</v>
      </c>
      <c r="O7" s="10" t="s">
        <v>18</v>
      </c>
      <c r="P7" s="18" t="s">
        <v>19</v>
      </c>
      <c r="Q7" s="18"/>
      <c r="R7" s="12">
        <v>0.56999999999999995</v>
      </c>
      <c r="S7" s="13"/>
      <c r="T7" s="14">
        <v>55.98</v>
      </c>
      <c r="U7" s="15">
        <v>5760837</v>
      </c>
      <c r="V7" s="15">
        <v>10290594</v>
      </c>
      <c r="W7" s="14" t="s">
        <v>20</v>
      </c>
    </row>
    <row r="8" spans="1:23" ht="64.5" customHeight="1" x14ac:dyDescent="0.25">
      <c r="A8" s="8" t="s">
        <v>0</v>
      </c>
      <c r="B8" s="10" t="s">
        <v>1</v>
      </c>
      <c r="C8" s="10" t="s">
        <v>2</v>
      </c>
      <c r="D8" s="8" t="s">
        <v>11</v>
      </c>
      <c r="E8" s="10" t="s">
        <v>4</v>
      </c>
      <c r="F8" s="17">
        <v>23520053.260000002</v>
      </c>
      <c r="G8" s="17">
        <v>28768441.59</v>
      </c>
      <c r="H8" s="11">
        <v>14853236.609999999</v>
      </c>
      <c r="I8" s="11">
        <v>0</v>
      </c>
      <c r="J8" s="17">
        <v>14853236.609999999</v>
      </c>
      <c r="K8" s="10" t="s">
        <v>5</v>
      </c>
      <c r="L8" s="10" t="s">
        <v>21</v>
      </c>
      <c r="M8" s="8" t="s">
        <v>22</v>
      </c>
      <c r="N8" s="8" t="s">
        <v>23</v>
      </c>
      <c r="O8" s="10" t="s">
        <v>24</v>
      </c>
      <c r="P8" s="8" t="s">
        <v>25</v>
      </c>
      <c r="Q8" s="8"/>
      <c r="R8" s="14">
        <v>3.5</v>
      </c>
      <c r="S8" s="13"/>
      <c r="T8" s="14">
        <v>4.84</v>
      </c>
      <c r="U8" s="15">
        <v>39033627.270000003</v>
      </c>
      <c r="V8" s="15">
        <v>8072343</v>
      </c>
      <c r="W8" s="14" t="s">
        <v>26</v>
      </c>
    </row>
    <row r="9" spans="1:23" ht="64.5" customHeight="1" x14ac:dyDescent="0.25">
      <c r="A9" s="8" t="s">
        <v>0</v>
      </c>
      <c r="B9" s="10" t="s">
        <v>1</v>
      </c>
      <c r="C9" s="10" t="s">
        <v>2</v>
      </c>
      <c r="D9" s="8" t="s">
        <v>11</v>
      </c>
      <c r="E9" s="10" t="s">
        <v>4</v>
      </c>
      <c r="F9" s="11">
        <v>24423149.43</v>
      </c>
      <c r="G9" s="11">
        <v>25383237.710000001</v>
      </c>
      <c r="H9" s="11">
        <f>2420946.5+5822116.19</f>
        <v>8243062.6900000004</v>
      </c>
      <c r="I9" s="11">
        <v>30561.27</v>
      </c>
      <c r="J9" s="11">
        <v>8212501.4199999999</v>
      </c>
      <c r="K9" s="10" t="s">
        <v>5</v>
      </c>
      <c r="L9" s="10" t="s">
        <v>21</v>
      </c>
      <c r="M9" s="8" t="s">
        <v>27</v>
      </c>
      <c r="N9" s="8" t="s">
        <v>28</v>
      </c>
      <c r="O9" s="10" t="s">
        <v>29</v>
      </c>
      <c r="P9" s="8" t="s">
        <v>30</v>
      </c>
      <c r="Q9" s="8"/>
      <c r="R9" s="12">
        <v>1</v>
      </c>
      <c r="S9" s="13"/>
      <c r="T9" s="14">
        <v>99.51</v>
      </c>
      <c r="U9" s="15">
        <v>10239979</v>
      </c>
      <c r="V9" s="15">
        <v>10290594</v>
      </c>
      <c r="W9" s="14" t="s">
        <v>20</v>
      </c>
    </row>
    <row r="10" spans="1:23" ht="64.5" customHeight="1" x14ac:dyDescent="0.25">
      <c r="A10" s="8" t="s">
        <v>0</v>
      </c>
      <c r="B10" s="10" t="s">
        <v>1</v>
      </c>
      <c r="C10" s="10" t="s">
        <v>2</v>
      </c>
      <c r="D10" s="8" t="s">
        <v>11</v>
      </c>
      <c r="E10" s="10" t="s">
        <v>4</v>
      </c>
      <c r="F10" s="17">
        <v>68813728.980000004</v>
      </c>
      <c r="G10" s="17">
        <v>73819746.719999999</v>
      </c>
      <c r="H10" s="11">
        <v>50224224.549999997</v>
      </c>
      <c r="I10" s="11">
        <v>2128074.5299999998</v>
      </c>
      <c r="J10" s="17">
        <v>48096150.020000003</v>
      </c>
      <c r="K10" s="10" t="s">
        <v>5</v>
      </c>
      <c r="L10" s="10" t="s">
        <v>21</v>
      </c>
      <c r="M10" s="8" t="s">
        <v>31</v>
      </c>
      <c r="N10" s="8" t="s">
        <v>32</v>
      </c>
      <c r="O10" s="10" t="s">
        <v>33</v>
      </c>
      <c r="P10" s="8" t="s">
        <v>34</v>
      </c>
      <c r="Q10" s="8"/>
      <c r="R10" s="14">
        <v>-2</v>
      </c>
      <c r="S10" s="13"/>
      <c r="T10" s="14">
        <v>1.97</v>
      </c>
      <c r="U10" s="14">
        <v>10290594</v>
      </c>
      <c r="V10" s="14">
        <v>10091890</v>
      </c>
      <c r="W10" s="14" t="s">
        <v>20</v>
      </c>
    </row>
    <row r="11" spans="1:23" ht="64.5" customHeight="1" x14ac:dyDescent="0.25">
      <c r="A11" s="8" t="s">
        <v>0</v>
      </c>
      <c r="B11" s="10" t="s">
        <v>1</v>
      </c>
      <c r="C11" s="10" t="s">
        <v>2</v>
      </c>
      <c r="D11" s="8" t="s">
        <v>11</v>
      </c>
      <c r="E11" s="10" t="s">
        <v>4</v>
      </c>
      <c r="F11" s="17">
        <v>23520053.260000002</v>
      </c>
      <c r="G11" s="17">
        <v>28768441.59</v>
      </c>
      <c r="H11" s="11">
        <v>14853236.609999999</v>
      </c>
      <c r="I11" s="11">
        <v>0</v>
      </c>
      <c r="J11" s="17">
        <v>14853236.609999999</v>
      </c>
      <c r="K11" s="10" t="s">
        <v>5</v>
      </c>
      <c r="L11" s="10" t="s">
        <v>21</v>
      </c>
      <c r="M11" s="8" t="s">
        <v>35</v>
      </c>
      <c r="N11" s="8" t="s">
        <v>36</v>
      </c>
      <c r="O11" s="10" t="s">
        <v>37</v>
      </c>
      <c r="P11" s="8" t="s">
        <v>38</v>
      </c>
      <c r="Q11" s="8"/>
      <c r="R11" s="14">
        <v>100</v>
      </c>
      <c r="S11" s="13"/>
      <c r="T11" s="14">
        <v>35.71</v>
      </c>
      <c r="U11" s="14">
        <v>5</v>
      </c>
      <c r="V11" s="14">
        <v>14</v>
      </c>
      <c r="W11" s="14" t="s">
        <v>20</v>
      </c>
    </row>
    <row r="12" spans="1:23" ht="64.5" customHeight="1" x14ac:dyDescent="0.25">
      <c r="A12" s="8" t="s">
        <v>0</v>
      </c>
      <c r="B12" s="10" t="s">
        <v>1</v>
      </c>
      <c r="C12" s="10" t="s">
        <v>2</v>
      </c>
      <c r="D12" s="8" t="s">
        <v>11</v>
      </c>
      <c r="E12" s="10" t="s">
        <v>4</v>
      </c>
      <c r="F12" s="11">
        <v>24423149.43</v>
      </c>
      <c r="G12" s="11">
        <v>25383237.710000001</v>
      </c>
      <c r="H12" s="11">
        <f>2420946.5+5822116.19</f>
        <v>8243062.6900000004</v>
      </c>
      <c r="I12" s="11">
        <v>30561.27</v>
      </c>
      <c r="J12" s="11">
        <v>8212501.4199999999</v>
      </c>
      <c r="K12" s="10" t="s">
        <v>5</v>
      </c>
      <c r="L12" s="10" t="s">
        <v>21</v>
      </c>
      <c r="M12" s="8" t="s">
        <v>39</v>
      </c>
      <c r="N12" s="8" t="s">
        <v>39</v>
      </c>
      <c r="O12" s="10" t="s">
        <v>40</v>
      </c>
      <c r="P12" s="8" t="s">
        <v>41</v>
      </c>
      <c r="Q12" s="8"/>
      <c r="R12" s="14">
        <v>100</v>
      </c>
      <c r="S12" s="13"/>
      <c r="T12" s="14">
        <v>46.15</v>
      </c>
      <c r="U12" s="14">
        <v>12</v>
      </c>
      <c r="V12" s="14">
        <v>26</v>
      </c>
      <c r="W12" s="14" t="s">
        <v>20</v>
      </c>
    </row>
    <row r="13" spans="1:23" ht="64.5" customHeight="1" x14ac:dyDescent="0.25">
      <c r="A13" s="8" t="s">
        <v>0</v>
      </c>
      <c r="B13" s="10" t="s">
        <v>1</v>
      </c>
      <c r="C13" s="10" t="s">
        <v>2</v>
      </c>
      <c r="D13" s="8" t="s">
        <v>11</v>
      </c>
      <c r="E13" s="10" t="s">
        <v>4</v>
      </c>
      <c r="F13" s="17">
        <v>68813728.980000004</v>
      </c>
      <c r="G13" s="17">
        <v>73819746.719999999</v>
      </c>
      <c r="H13" s="11">
        <v>50224224.549999997</v>
      </c>
      <c r="I13" s="11">
        <v>2128074.5299999998</v>
      </c>
      <c r="J13" s="17">
        <v>48096150.020000003</v>
      </c>
      <c r="K13" s="10" t="s">
        <v>5</v>
      </c>
      <c r="L13" s="10" t="s">
        <v>21</v>
      </c>
      <c r="M13" s="8" t="s">
        <v>42</v>
      </c>
      <c r="N13" s="8" t="s">
        <v>43</v>
      </c>
      <c r="O13" s="10" t="s">
        <v>44</v>
      </c>
      <c r="P13" s="8" t="s">
        <v>45</v>
      </c>
      <c r="Q13" s="8"/>
      <c r="R13" s="14">
        <v>100</v>
      </c>
      <c r="S13" s="13"/>
      <c r="T13" s="14">
        <v>5.14</v>
      </c>
      <c r="U13" s="14">
        <v>185</v>
      </c>
      <c r="V13" s="15">
        <v>3600</v>
      </c>
      <c r="W13" s="14" t="s">
        <v>46</v>
      </c>
    </row>
    <row r="14" spans="1:23" ht="64.5" customHeight="1" x14ac:dyDescent="0.25">
      <c r="A14" s="8" t="s">
        <v>0</v>
      </c>
      <c r="B14" s="10" t="s">
        <v>1</v>
      </c>
      <c r="C14" s="10" t="s">
        <v>2</v>
      </c>
      <c r="D14" s="8" t="s">
        <v>3</v>
      </c>
      <c r="E14" s="10" t="s">
        <v>4</v>
      </c>
      <c r="F14" s="17">
        <v>28312344.43</v>
      </c>
      <c r="G14" s="17">
        <v>219050133.03999999</v>
      </c>
      <c r="H14" s="11">
        <v>55793327.390000001</v>
      </c>
      <c r="I14" s="11">
        <v>3341185.12</v>
      </c>
      <c r="J14" s="17">
        <v>52452142.270000003</v>
      </c>
      <c r="K14" s="10" t="s">
        <v>5</v>
      </c>
      <c r="L14" s="10" t="s">
        <v>15</v>
      </c>
      <c r="M14" s="8" t="s">
        <v>47</v>
      </c>
      <c r="N14" s="8" t="s">
        <v>48</v>
      </c>
      <c r="O14" s="10" t="s">
        <v>49</v>
      </c>
      <c r="P14" s="8" t="s">
        <v>50</v>
      </c>
      <c r="Q14" s="8"/>
      <c r="R14" s="12">
        <v>1</v>
      </c>
      <c r="S14" s="13"/>
      <c r="T14" s="14">
        <v>0</v>
      </c>
      <c r="U14" s="14">
        <v>0</v>
      </c>
      <c r="V14" s="14">
        <v>6</v>
      </c>
      <c r="W14" s="14" t="s">
        <v>20</v>
      </c>
    </row>
    <row r="15" spans="1:23" ht="64.5" customHeight="1" x14ac:dyDescent="0.25">
      <c r="A15" s="8" t="s">
        <v>0</v>
      </c>
      <c r="B15" s="10" t="s">
        <v>1</v>
      </c>
      <c r="C15" s="10" t="s">
        <v>2</v>
      </c>
      <c r="D15" s="8" t="s">
        <v>3</v>
      </c>
      <c r="E15" s="10" t="s">
        <v>4</v>
      </c>
      <c r="F15" s="17">
        <v>28312344.43</v>
      </c>
      <c r="G15" s="17">
        <v>219050133.03999999</v>
      </c>
      <c r="H15" s="11">
        <v>55793327.390000001</v>
      </c>
      <c r="I15" s="11">
        <v>3341185.12</v>
      </c>
      <c r="J15" s="17">
        <v>52452142.270000003</v>
      </c>
      <c r="K15" s="10" t="s">
        <v>5</v>
      </c>
      <c r="L15" s="10" t="s">
        <v>21</v>
      </c>
      <c r="M15" s="8" t="s">
        <v>51</v>
      </c>
      <c r="N15" s="8" t="s">
        <v>52</v>
      </c>
      <c r="O15" s="10" t="s">
        <v>53</v>
      </c>
      <c r="P15" s="8" t="s">
        <v>54</v>
      </c>
      <c r="Q15" s="8"/>
      <c r="R15" s="12">
        <v>1</v>
      </c>
      <c r="S15" s="13"/>
      <c r="T15" s="14">
        <v>0</v>
      </c>
      <c r="U15" s="14">
        <v>0</v>
      </c>
      <c r="V15" s="14">
        <v>0</v>
      </c>
      <c r="W15" s="19" t="s">
        <v>20</v>
      </c>
    </row>
    <row r="16" spans="1:23" ht="64.5" customHeight="1" x14ac:dyDescent="0.25">
      <c r="A16" s="8" t="s">
        <v>0</v>
      </c>
      <c r="B16" s="10" t="s">
        <v>1</v>
      </c>
      <c r="C16" s="10" t="s">
        <v>2</v>
      </c>
      <c r="D16" s="8" t="s">
        <v>3</v>
      </c>
      <c r="E16" s="10" t="s">
        <v>4</v>
      </c>
      <c r="F16" s="11">
        <v>24423149.43</v>
      </c>
      <c r="G16" s="11">
        <v>25383237.710000001</v>
      </c>
      <c r="H16" s="11">
        <f>2420946.5+5822116.19</f>
        <v>8243062.6900000004</v>
      </c>
      <c r="I16" s="11">
        <v>30561.27</v>
      </c>
      <c r="J16" s="11">
        <v>8212501.4199999999</v>
      </c>
      <c r="K16" s="10" t="s">
        <v>5</v>
      </c>
      <c r="L16" s="10" t="s">
        <v>15</v>
      </c>
      <c r="M16" s="8" t="s">
        <v>55</v>
      </c>
      <c r="N16" s="8" t="s">
        <v>56</v>
      </c>
      <c r="O16" s="10" t="s">
        <v>57</v>
      </c>
      <c r="P16" s="8" t="s">
        <v>58</v>
      </c>
      <c r="Q16" s="8"/>
      <c r="R16" s="14">
        <v>0.5</v>
      </c>
      <c r="S16" s="13"/>
      <c r="T16" s="14">
        <v>0.28999999999999998</v>
      </c>
      <c r="U16" s="15">
        <v>781900</v>
      </c>
      <c r="V16" s="15">
        <v>2739169</v>
      </c>
      <c r="W16" s="14" t="s">
        <v>147</v>
      </c>
    </row>
    <row r="17" spans="1:23" ht="64.5" customHeight="1" x14ac:dyDescent="0.25">
      <c r="A17" s="8" t="s">
        <v>0</v>
      </c>
      <c r="B17" s="10" t="s">
        <v>1</v>
      </c>
      <c r="C17" s="10" t="s">
        <v>2</v>
      </c>
      <c r="D17" s="8" t="s">
        <v>3</v>
      </c>
      <c r="E17" s="10" t="s">
        <v>4</v>
      </c>
      <c r="F17" s="17">
        <v>28847426.75</v>
      </c>
      <c r="G17" s="17">
        <v>37003287.399999999</v>
      </c>
      <c r="H17" s="11">
        <v>23738071.219999999</v>
      </c>
      <c r="I17" s="11">
        <v>10593.42</v>
      </c>
      <c r="J17" s="17">
        <v>23727477.800000001</v>
      </c>
      <c r="K17" s="10" t="s">
        <v>5</v>
      </c>
      <c r="L17" s="10" t="s">
        <v>21</v>
      </c>
      <c r="M17" s="8" t="s">
        <v>59</v>
      </c>
      <c r="N17" s="8" t="s">
        <v>60</v>
      </c>
      <c r="O17" s="10" t="s">
        <v>61</v>
      </c>
      <c r="P17" s="8" t="s">
        <v>62</v>
      </c>
      <c r="Q17" s="8"/>
      <c r="R17" s="12">
        <v>0.95</v>
      </c>
      <c r="S17" s="13"/>
      <c r="T17" s="14">
        <v>92.2</v>
      </c>
      <c r="U17" s="14">
        <v>130</v>
      </c>
      <c r="V17" s="14">
        <v>141</v>
      </c>
      <c r="W17" s="14" t="s">
        <v>20</v>
      </c>
    </row>
    <row r="18" spans="1:23" ht="64.5" customHeight="1" x14ac:dyDescent="0.25">
      <c r="A18" s="8" t="s">
        <v>0</v>
      </c>
      <c r="B18" s="10" t="s">
        <v>1</v>
      </c>
      <c r="C18" s="10" t="s">
        <v>2</v>
      </c>
      <c r="D18" s="8" t="s">
        <v>3</v>
      </c>
      <c r="E18" s="10" t="s">
        <v>4</v>
      </c>
      <c r="F18" s="11">
        <v>24423149.43</v>
      </c>
      <c r="G18" s="11">
        <v>25383237.710000001</v>
      </c>
      <c r="H18" s="11">
        <f t="shared" ref="H18:H19" si="0">2420946.5+5822116.19</f>
        <v>8243062.6900000004</v>
      </c>
      <c r="I18" s="11">
        <v>30561.27</v>
      </c>
      <c r="J18" s="11">
        <v>8212501.4199999999</v>
      </c>
      <c r="K18" s="10" t="s">
        <v>5</v>
      </c>
      <c r="L18" s="10" t="s">
        <v>21</v>
      </c>
      <c r="M18" s="8" t="s">
        <v>63</v>
      </c>
      <c r="N18" s="8" t="s">
        <v>64</v>
      </c>
      <c r="O18" s="10" t="s">
        <v>65</v>
      </c>
      <c r="P18" s="8" t="s">
        <v>66</v>
      </c>
      <c r="Q18" s="8"/>
      <c r="R18" s="12">
        <v>1</v>
      </c>
      <c r="S18" s="13"/>
      <c r="T18" s="14">
        <v>50.82</v>
      </c>
      <c r="U18" s="14">
        <v>62</v>
      </c>
      <c r="V18" s="14">
        <v>122</v>
      </c>
      <c r="W18" s="14" t="s">
        <v>20</v>
      </c>
    </row>
    <row r="19" spans="1:23" ht="64.5" customHeight="1" x14ac:dyDescent="0.25">
      <c r="A19" s="8" t="s">
        <v>0</v>
      </c>
      <c r="B19" s="10" t="s">
        <v>1</v>
      </c>
      <c r="C19" s="10" t="s">
        <v>2</v>
      </c>
      <c r="D19" s="8" t="s">
        <v>3</v>
      </c>
      <c r="E19" s="10" t="s">
        <v>4</v>
      </c>
      <c r="F19" s="11">
        <v>24423149.43</v>
      </c>
      <c r="G19" s="11">
        <v>25383237.710000001</v>
      </c>
      <c r="H19" s="11">
        <f t="shared" si="0"/>
        <v>8243062.6900000004</v>
      </c>
      <c r="I19" s="11">
        <v>30561.27</v>
      </c>
      <c r="J19" s="11">
        <v>8212501.4199999999</v>
      </c>
      <c r="K19" s="10" t="s">
        <v>5</v>
      </c>
      <c r="L19" s="10" t="s">
        <v>21</v>
      </c>
      <c r="M19" s="8" t="s">
        <v>67</v>
      </c>
      <c r="N19" s="8" t="s">
        <v>68</v>
      </c>
      <c r="O19" s="10" t="s">
        <v>69</v>
      </c>
      <c r="P19" s="8" t="s">
        <v>70</v>
      </c>
      <c r="Q19" s="8"/>
      <c r="R19" s="12">
        <v>0.75</v>
      </c>
      <c r="S19" s="13"/>
      <c r="T19" s="14">
        <v>88.07</v>
      </c>
      <c r="U19" s="15">
        <v>2739169</v>
      </c>
      <c r="V19" s="15">
        <v>3110052</v>
      </c>
      <c r="W19" s="14" t="s">
        <v>20</v>
      </c>
    </row>
    <row r="20" spans="1:23" ht="64.5" customHeight="1" x14ac:dyDescent="0.25">
      <c r="A20" s="8" t="s">
        <v>0</v>
      </c>
      <c r="B20" s="10" t="s">
        <v>1</v>
      </c>
      <c r="C20" s="10" t="s">
        <v>2</v>
      </c>
      <c r="D20" s="8" t="s">
        <v>11</v>
      </c>
      <c r="E20" s="10" t="s">
        <v>4</v>
      </c>
      <c r="F20" s="17">
        <v>23520053.260000002</v>
      </c>
      <c r="G20" s="17">
        <v>28768441.59</v>
      </c>
      <c r="H20" s="11">
        <v>14853236.609999999</v>
      </c>
      <c r="I20" s="11">
        <v>0</v>
      </c>
      <c r="J20" s="17">
        <v>14853236.609999999</v>
      </c>
      <c r="K20" s="10" t="s">
        <v>5</v>
      </c>
      <c r="L20" s="10" t="s">
        <v>21</v>
      </c>
      <c r="M20" s="8" t="s">
        <v>71</v>
      </c>
      <c r="N20" s="8" t="s">
        <v>72</v>
      </c>
      <c r="O20" s="10" t="s">
        <v>73</v>
      </c>
      <c r="P20" s="8" t="s">
        <v>74</v>
      </c>
      <c r="Q20" s="16"/>
      <c r="R20" s="12">
        <v>1</v>
      </c>
      <c r="S20" s="13"/>
      <c r="T20" s="14">
        <v>100</v>
      </c>
      <c r="U20" s="14">
        <v>26</v>
      </c>
      <c r="V20" s="14">
        <v>26</v>
      </c>
      <c r="W20" s="14" t="s">
        <v>20</v>
      </c>
    </row>
    <row r="21" spans="1:23" ht="64.5" customHeight="1" x14ac:dyDescent="0.25">
      <c r="A21" s="8" t="s">
        <v>0</v>
      </c>
      <c r="B21" s="10" t="s">
        <v>1</v>
      </c>
      <c r="C21" s="10" t="s">
        <v>2</v>
      </c>
      <c r="D21" s="8" t="s">
        <v>3</v>
      </c>
      <c r="E21" s="10" t="s">
        <v>4</v>
      </c>
      <c r="F21" s="17">
        <v>28847426.75</v>
      </c>
      <c r="G21" s="17">
        <v>37003287.399999999</v>
      </c>
      <c r="H21" s="11">
        <v>23738071.219999999</v>
      </c>
      <c r="I21" s="11">
        <v>10593.42</v>
      </c>
      <c r="J21" s="17">
        <v>23727477.800000001</v>
      </c>
      <c r="K21" s="10" t="s">
        <v>5</v>
      </c>
      <c r="L21" s="10" t="s">
        <v>21</v>
      </c>
      <c r="M21" s="8" t="s">
        <v>75</v>
      </c>
      <c r="N21" s="8" t="s">
        <v>76</v>
      </c>
      <c r="O21" s="10" t="s">
        <v>77</v>
      </c>
      <c r="P21" s="8" t="s">
        <v>78</v>
      </c>
      <c r="Q21" s="16"/>
      <c r="R21" s="12">
        <v>1</v>
      </c>
      <c r="S21" s="13"/>
      <c r="T21" s="14">
        <v>78</v>
      </c>
      <c r="U21" s="15">
        <v>1950</v>
      </c>
      <c r="V21" s="15">
        <v>2500</v>
      </c>
      <c r="W21" s="14" t="s">
        <v>20</v>
      </c>
    </row>
    <row r="22" spans="1:23" ht="64.5" customHeight="1" x14ac:dyDescent="0.25">
      <c r="A22" s="8" t="s">
        <v>0</v>
      </c>
      <c r="B22" s="10" t="s">
        <v>1</v>
      </c>
      <c r="C22" s="10" t="s">
        <v>2</v>
      </c>
      <c r="D22" s="8" t="s">
        <v>3</v>
      </c>
      <c r="E22" s="10" t="s">
        <v>4</v>
      </c>
      <c r="F22" s="11">
        <v>24423149.43</v>
      </c>
      <c r="G22" s="11">
        <v>25383237.710000001</v>
      </c>
      <c r="H22" s="11">
        <f>2420946.5+5822116.19</f>
        <v>8243062.6900000004</v>
      </c>
      <c r="I22" s="11">
        <v>30561.27</v>
      </c>
      <c r="J22" s="11">
        <v>8212501.4199999999</v>
      </c>
      <c r="K22" s="10" t="s">
        <v>5</v>
      </c>
      <c r="L22" s="10" t="s">
        <v>21</v>
      </c>
      <c r="M22" s="8" t="s">
        <v>79</v>
      </c>
      <c r="N22" s="8" t="s">
        <v>80</v>
      </c>
      <c r="O22" s="10" t="s">
        <v>81</v>
      </c>
      <c r="P22" s="8" t="s">
        <v>82</v>
      </c>
      <c r="Q22" s="8"/>
      <c r="R22" s="12">
        <v>0.85</v>
      </c>
      <c r="S22" s="13"/>
      <c r="T22" s="14">
        <v>3.4</v>
      </c>
      <c r="U22" s="15">
        <v>9325035.5399999991</v>
      </c>
      <c r="V22" s="15">
        <v>2739169</v>
      </c>
      <c r="W22" s="14" t="s">
        <v>26</v>
      </c>
    </row>
    <row r="23" spans="1:23" ht="64.5" customHeight="1" x14ac:dyDescent="0.25">
      <c r="A23" s="8" t="s">
        <v>0</v>
      </c>
      <c r="B23" s="10" t="s">
        <v>1</v>
      </c>
      <c r="C23" s="10" t="s">
        <v>2</v>
      </c>
      <c r="D23" s="8" t="s">
        <v>3</v>
      </c>
      <c r="E23" s="10" t="s">
        <v>4</v>
      </c>
      <c r="F23" s="17">
        <v>28312344.43</v>
      </c>
      <c r="G23" s="17">
        <v>219050133.03999999</v>
      </c>
      <c r="H23" s="11">
        <v>55793327.390000001</v>
      </c>
      <c r="I23" s="11">
        <v>3341185.12</v>
      </c>
      <c r="J23" s="17">
        <v>52452142.270000003</v>
      </c>
      <c r="K23" s="10" t="s">
        <v>5</v>
      </c>
      <c r="L23" s="10" t="s">
        <v>15</v>
      </c>
      <c r="M23" s="8" t="s">
        <v>83</v>
      </c>
      <c r="N23" s="8" t="s">
        <v>84</v>
      </c>
      <c r="O23" s="10" t="s">
        <v>85</v>
      </c>
      <c r="P23" s="8" t="s">
        <v>86</v>
      </c>
      <c r="Q23" s="8"/>
      <c r="R23" s="12">
        <v>1</v>
      </c>
      <c r="S23" s="13"/>
      <c r="T23" s="14">
        <v>0</v>
      </c>
      <c r="U23" s="14">
        <v>0</v>
      </c>
      <c r="V23" s="14">
        <v>5</v>
      </c>
      <c r="W23" s="19" t="s">
        <v>20</v>
      </c>
    </row>
    <row r="24" spans="1:23" ht="64.5" customHeight="1" x14ac:dyDescent="0.25">
      <c r="A24" s="8" t="s">
        <v>0</v>
      </c>
      <c r="B24" s="10" t="s">
        <v>1</v>
      </c>
      <c r="C24" s="10" t="s">
        <v>2</v>
      </c>
      <c r="D24" s="8" t="s">
        <v>3</v>
      </c>
      <c r="E24" s="10" t="s">
        <v>4</v>
      </c>
      <c r="F24" s="17">
        <v>28312344.43</v>
      </c>
      <c r="G24" s="17">
        <v>219050133.03999999</v>
      </c>
      <c r="H24" s="11">
        <v>55793327.390000001</v>
      </c>
      <c r="I24" s="11">
        <v>3341185.12</v>
      </c>
      <c r="J24" s="17">
        <v>52452142.270000003</v>
      </c>
      <c r="K24" s="10" t="s">
        <v>5</v>
      </c>
      <c r="L24" s="10" t="s">
        <v>21</v>
      </c>
      <c r="M24" s="8" t="s">
        <v>87</v>
      </c>
      <c r="N24" s="8" t="s">
        <v>88</v>
      </c>
      <c r="O24" s="10" t="s">
        <v>89</v>
      </c>
      <c r="P24" s="8" t="s">
        <v>90</v>
      </c>
      <c r="Q24" s="8"/>
      <c r="R24" s="12">
        <v>1</v>
      </c>
      <c r="S24" s="13"/>
      <c r="T24" s="14">
        <v>53.88</v>
      </c>
      <c r="U24" s="20">
        <v>1911</v>
      </c>
      <c r="V24" s="15">
        <v>3546</v>
      </c>
      <c r="W24" s="19" t="s">
        <v>20</v>
      </c>
    </row>
    <row r="25" spans="1:23" ht="64.5" customHeight="1" x14ac:dyDescent="0.25">
      <c r="A25" s="8" t="s">
        <v>0</v>
      </c>
      <c r="B25" s="10" t="s">
        <v>1</v>
      </c>
      <c r="C25" s="10" t="s">
        <v>2</v>
      </c>
      <c r="D25" s="8" t="s">
        <v>11</v>
      </c>
      <c r="E25" s="10" t="s">
        <v>4</v>
      </c>
      <c r="F25" s="11">
        <v>8035190.4800000004</v>
      </c>
      <c r="G25" s="11">
        <v>15454957.92</v>
      </c>
      <c r="H25" s="11">
        <v>8110076.71</v>
      </c>
      <c r="I25" s="11">
        <v>63635.54</v>
      </c>
      <c r="J25" s="11">
        <v>8046441.1699999999</v>
      </c>
      <c r="K25" s="10" t="s">
        <v>5</v>
      </c>
      <c r="L25" s="10" t="s">
        <v>15</v>
      </c>
      <c r="M25" s="8" t="s">
        <v>91</v>
      </c>
      <c r="N25" s="8" t="s">
        <v>92</v>
      </c>
      <c r="O25" s="10" t="s">
        <v>93</v>
      </c>
      <c r="P25" s="8" t="s">
        <v>94</v>
      </c>
      <c r="Q25" s="8"/>
      <c r="R25" s="21">
        <v>0.7</v>
      </c>
      <c r="S25" s="13"/>
      <c r="T25" s="14">
        <v>94.16</v>
      </c>
      <c r="U25" s="15">
        <v>229103075.44</v>
      </c>
      <c r="V25" s="15">
        <v>243313857.88999999</v>
      </c>
      <c r="W25" s="14" t="s">
        <v>20</v>
      </c>
    </row>
    <row r="26" spans="1:23" ht="64.5" customHeight="1" x14ac:dyDescent="0.25">
      <c r="A26" s="8" t="s">
        <v>0</v>
      </c>
      <c r="B26" s="10" t="s">
        <v>1</v>
      </c>
      <c r="C26" s="10" t="s">
        <v>2</v>
      </c>
      <c r="D26" s="8" t="s">
        <v>11</v>
      </c>
      <c r="E26" s="10" t="s">
        <v>4</v>
      </c>
      <c r="F26" s="17">
        <v>56598815.57</v>
      </c>
      <c r="G26" s="17">
        <v>125164127.04000001</v>
      </c>
      <c r="H26" s="11">
        <f>1525300.41+30562674.28</f>
        <v>32087974.690000001</v>
      </c>
      <c r="I26" s="11">
        <v>3179.38</v>
      </c>
      <c r="J26" s="17">
        <v>32084795.309999999</v>
      </c>
      <c r="K26" s="10" t="s">
        <v>5</v>
      </c>
      <c r="L26" s="10" t="s">
        <v>21</v>
      </c>
      <c r="M26" s="8" t="s">
        <v>95</v>
      </c>
      <c r="N26" s="8" t="s">
        <v>96</v>
      </c>
      <c r="O26" s="10" t="s">
        <v>97</v>
      </c>
      <c r="P26" s="8" t="s">
        <v>98</v>
      </c>
      <c r="Q26" s="8"/>
      <c r="R26" s="21">
        <v>0.85</v>
      </c>
      <c r="S26" s="13"/>
      <c r="T26" s="14">
        <v>100</v>
      </c>
      <c r="U26" s="14">
        <v>315</v>
      </c>
      <c r="V26" s="14">
        <v>315</v>
      </c>
      <c r="W26" s="14" t="s">
        <v>20</v>
      </c>
    </row>
    <row r="27" spans="1:23" ht="64.5" customHeight="1" x14ac:dyDescent="0.25">
      <c r="A27" s="8" t="s">
        <v>0</v>
      </c>
      <c r="B27" s="10" t="s">
        <v>1</v>
      </c>
      <c r="C27" s="10" t="s">
        <v>2</v>
      </c>
      <c r="D27" s="8" t="s">
        <v>11</v>
      </c>
      <c r="E27" s="10" t="s">
        <v>4</v>
      </c>
      <c r="F27" s="17">
        <v>56598815.57</v>
      </c>
      <c r="G27" s="17">
        <v>125164127.04000001</v>
      </c>
      <c r="H27" s="11">
        <f t="shared" ref="H27:H29" si="1">1525300.41+30562674.28</f>
        <v>32087974.690000001</v>
      </c>
      <c r="I27" s="11">
        <v>3179.38</v>
      </c>
      <c r="J27" s="17">
        <v>32084795.309999999</v>
      </c>
      <c r="K27" s="10" t="s">
        <v>5</v>
      </c>
      <c r="L27" s="10" t="s">
        <v>21</v>
      </c>
      <c r="M27" s="8" t="s">
        <v>99</v>
      </c>
      <c r="N27" s="8" t="s">
        <v>100</v>
      </c>
      <c r="O27" s="10" t="s">
        <v>101</v>
      </c>
      <c r="P27" s="8" t="s">
        <v>102</v>
      </c>
      <c r="Q27" s="8"/>
      <c r="R27" s="21">
        <v>0.15</v>
      </c>
      <c r="S27" s="13"/>
      <c r="T27" s="14">
        <v>33</v>
      </c>
      <c r="U27" s="14">
        <v>352</v>
      </c>
      <c r="V27" s="14">
        <v>741</v>
      </c>
      <c r="W27" s="14" t="s">
        <v>20</v>
      </c>
    </row>
    <row r="28" spans="1:23" ht="64.5" customHeight="1" x14ac:dyDescent="0.25">
      <c r="A28" s="8" t="s">
        <v>0</v>
      </c>
      <c r="B28" s="10" t="s">
        <v>1</v>
      </c>
      <c r="C28" s="10" t="s">
        <v>2</v>
      </c>
      <c r="D28" s="8" t="s">
        <v>11</v>
      </c>
      <c r="E28" s="10" t="s">
        <v>4</v>
      </c>
      <c r="F28" s="17">
        <v>56598815.57</v>
      </c>
      <c r="G28" s="17">
        <v>125164127.04000001</v>
      </c>
      <c r="H28" s="11">
        <f t="shared" si="1"/>
        <v>32087974.690000001</v>
      </c>
      <c r="I28" s="11">
        <v>3179.38</v>
      </c>
      <c r="J28" s="17">
        <v>32084795.309999999</v>
      </c>
      <c r="K28" s="10" t="s">
        <v>5</v>
      </c>
      <c r="L28" s="10" t="s">
        <v>21</v>
      </c>
      <c r="M28" s="8" t="s">
        <v>103</v>
      </c>
      <c r="N28" s="8" t="s">
        <v>104</v>
      </c>
      <c r="O28" s="10" t="s">
        <v>105</v>
      </c>
      <c r="P28" s="8" t="s">
        <v>106</v>
      </c>
      <c r="Q28" s="8"/>
      <c r="R28" s="21">
        <v>0.85</v>
      </c>
      <c r="S28" s="13"/>
      <c r="T28" s="14">
        <v>56.5</v>
      </c>
      <c r="U28" s="15">
        <v>313139625.77999997</v>
      </c>
      <c r="V28" s="15">
        <v>554250063.74000001</v>
      </c>
      <c r="W28" s="14" t="s">
        <v>20</v>
      </c>
    </row>
    <row r="29" spans="1:23" ht="64.5" customHeight="1" x14ac:dyDescent="0.25">
      <c r="A29" s="8" t="s">
        <v>0</v>
      </c>
      <c r="B29" s="10" t="s">
        <v>1</v>
      </c>
      <c r="C29" s="10" t="s">
        <v>2</v>
      </c>
      <c r="D29" s="8" t="s">
        <v>11</v>
      </c>
      <c r="E29" s="10" t="s">
        <v>4</v>
      </c>
      <c r="F29" s="17">
        <v>56598815.57</v>
      </c>
      <c r="G29" s="17">
        <v>125164127.04000001</v>
      </c>
      <c r="H29" s="11">
        <f t="shared" si="1"/>
        <v>32087974.690000001</v>
      </c>
      <c r="I29" s="11">
        <v>3179.38</v>
      </c>
      <c r="J29" s="17">
        <v>32084795.309999999</v>
      </c>
      <c r="K29" s="10" t="s">
        <v>5</v>
      </c>
      <c r="L29" s="10" t="s">
        <v>21</v>
      </c>
      <c r="M29" s="8" t="s">
        <v>107</v>
      </c>
      <c r="N29" s="8" t="s">
        <v>108</v>
      </c>
      <c r="O29" s="10" t="s">
        <v>109</v>
      </c>
      <c r="P29" s="8" t="s">
        <v>110</v>
      </c>
      <c r="Q29" s="8"/>
      <c r="R29" s="21">
        <v>0.85</v>
      </c>
      <c r="S29" s="13"/>
      <c r="T29" s="14">
        <v>83.61</v>
      </c>
      <c r="U29" s="20">
        <v>2612</v>
      </c>
      <c r="V29" s="20">
        <v>3124</v>
      </c>
      <c r="W29" s="14" t="s">
        <v>20</v>
      </c>
    </row>
    <row r="30" spans="1:23" ht="64.5" customHeight="1" x14ac:dyDescent="0.25">
      <c r="A30" s="8" t="s">
        <v>0</v>
      </c>
      <c r="B30" s="10" t="s">
        <v>1</v>
      </c>
      <c r="C30" s="10" t="s">
        <v>2</v>
      </c>
      <c r="D30" s="8" t="s">
        <v>11</v>
      </c>
      <c r="E30" s="10" t="s">
        <v>4</v>
      </c>
      <c r="F30" s="17">
        <v>28424048.73</v>
      </c>
      <c r="G30" s="17">
        <v>29606132.32</v>
      </c>
      <c r="H30" s="11">
        <v>20534176.989999998</v>
      </c>
      <c r="I30" s="11">
        <v>4211.21</v>
      </c>
      <c r="J30" s="17">
        <v>20529965.780000001</v>
      </c>
      <c r="K30" s="10" t="s">
        <v>5</v>
      </c>
      <c r="L30" s="10" t="s">
        <v>21</v>
      </c>
      <c r="M30" s="8" t="s">
        <v>111</v>
      </c>
      <c r="N30" s="8" t="s">
        <v>112</v>
      </c>
      <c r="O30" s="10" t="s">
        <v>113</v>
      </c>
      <c r="P30" s="8" t="s">
        <v>114</v>
      </c>
      <c r="Q30" s="8"/>
      <c r="R30" s="21">
        <v>0.7</v>
      </c>
      <c r="S30" s="13"/>
      <c r="T30" s="14">
        <v>99.97</v>
      </c>
      <c r="U30" s="15">
        <v>162992587.77000001</v>
      </c>
      <c r="V30" s="15">
        <v>163036840.31999999</v>
      </c>
      <c r="W30" s="14" t="s">
        <v>20</v>
      </c>
    </row>
    <row r="31" spans="1:23" ht="64.5" customHeight="1" x14ac:dyDescent="0.25">
      <c r="A31" s="8" t="s">
        <v>0</v>
      </c>
      <c r="B31" s="10" t="s">
        <v>1</v>
      </c>
      <c r="C31" s="10" t="s">
        <v>2</v>
      </c>
      <c r="D31" s="8" t="s">
        <v>11</v>
      </c>
      <c r="E31" s="10" t="s">
        <v>4</v>
      </c>
      <c r="F31" s="17">
        <v>28312344.43</v>
      </c>
      <c r="G31" s="17">
        <v>219050133.03999999</v>
      </c>
      <c r="H31" s="11">
        <v>55793327.390000001</v>
      </c>
      <c r="I31" s="11">
        <v>3341185.12</v>
      </c>
      <c r="J31" s="17">
        <v>52452142.270000003</v>
      </c>
      <c r="K31" s="10" t="s">
        <v>5</v>
      </c>
      <c r="L31" s="10" t="s">
        <v>21</v>
      </c>
      <c r="M31" s="8" t="s">
        <v>115</v>
      </c>
      <c r="N31" s="8" t="s">
        <v>116</v>
      </c>
      <c r="O31" s="10" t="s">
        <v>117</v>
      </c>
      <c r="P31" s="8" t="s">
        <v>118</v>
      </c>
      <c r="Q31" s="8"/>
      <c r="R31" s="21">
        <v>1</v>
      </c>
      <c r="S31" s="13"/>
      <c r="T31" s="14">
        <v>52.97</v>
      </c>
      <c r="U31" s="15">
        <v>5827.04</v>
      </c>
      <c r="V31" s="15">
        <v>11000</v>
      </c>
      <c r="W31" s="14" t="s">
        <v>20</v>
      </c>
    </row>
    <row r="32" spans="1:23" x14ac:dyDescent="0.25">
      <c r="A32" s="2"/>
      <c r="B32" s="2"/>
      <c r="C32" s="2"/>
      <c r="D32" s="2"/>
      <c r="E32" s="2"/>
      <c r="F32" s="3"/>
      <c r="G32" s="3"/>
      <c r="H32" s="3"/>
      <c r="I32" s="3"/>
      <c r="J32" s="3"/>
      <c r="K32" s="2"/>
      <c r="L32" s="2"/>
      <c r="M32" s="2"/>
      <c r="N32" s="2"/>
      <c r="O32" s="2"/>
      <c r="P32" s="2"/>
      <c r="Q32" s="2"/>
      <c r="R32" s="6"/>
      <c r="S32" s="6"/>
      <c r="T32" s="6"/>
      <c r="U32" s="6"/>
      <c r="V32" s="6"/>
      <c r="W32" s="6"/>
    </row>
    <row r="33" spans="1:23" x14ac:dyDescent="0.25">
      <c r="A33" s="2"/>
      <c r="B33" s="2"/>
      <c r="C33" s="2"/>
      <c r="D33" s="2"/>
      <c r="E33" s="2"/>
      <c r="F33" s="7"/>
      <c r="G33" s="7"/>
      <c r="H33" s="7"/>
      <c r="I33" s="7"/>
      <c r="J33" s="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2"/>
      <c r="B34" s="2"/>
      <c r="C34" s="2"/>
      <c r="D34" s="2"/>
      <c r="E34" s="2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2"/>
      <c r="B35" s="2"/>
      <c r="C35" s="2"/>
      <c r="D35" s="2"/>
      <c r="E35" s="2"/>
      <c r="F35" s="3"/>
      <c r="G35" s="3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2"/>
      <c r="B36" s="2"/>
      <c r="C36" s="2"/>
      <c r="D36" s="2"/>
      <c r="E36" s="2"/>
      <c r="F36" s="4"/>
      <c r="G36" s="3"/>
      <c r="H36" s="3"/>
      <c r="I36" s="3"/>
      <c r="J36" s="3"/>
      <c r="K36" s="5"/>
      <c r="L36" s="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2"/>
      <c r="B37" s="2"/>
      <c r="C37" s="2"/>
      <c r="D37" s="2"/>
      <c r="E37" s="2"/>
      <c r="F37" s="4"/>
      <c r="G37" s="3"/>
      <c r="H37" s="3"/>
      <c r="I37" s="3"/>
      <c r="J37" s="3"/>
      <c r="K37" s="5"/>
      <c r="L37" s="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25">
      <c r="A38" s="2"/>
      <c r="B38" s="2"/>
      <c r="C38" s="2"/>
      <c r="D38" s="2"/>
      <c r="E38" s="2"/>
      <c r="F38" s="3"/>
      <c r="G38" s="3"/>
      <c r="H38"/>
      <c r="I38"/>
      <c r="J38"/>
    </row>
    <row r="39" spans="1:23" x14ac:dyDescent="0.25">
      <c r="F39"/>
      <c r="G39"/>
      <c r="H39"/>
      <c r="I39"/>
      <c r="J39"/>
    </row>
    <row r="40" spans="1:23" x14ac:dyDescent="0.25">
      <c r="F40"/>
      <c r="G40"/>
      <c r="H40"/>
      <c r="I40"/>
      <c r="J40"/>
    </row>
    <row r="41" spans="1:23" x14ac:dyDescent="0.25">
      <c r="F41"/>
      <c r="G41"/>
      <c r="H41"/>
      <c r="I41"/>
      <c r="J41"/>
    </row>
    <row r="42" spans="1:23" x14ac:dyDescent="0.25">
      <c r="F42"/>
      <c r="G42"/>
      <c r="H42"/>
      <c r="I42"/>
      <c r="J42"/>
    </row>
    <row r="43" spans="1:23" x14ac:dyDescent="0.25">
      <c r="F43"/>
      <c r="G43"/>
      <c r="H43"/>
      <c r="I43"/>
      <c r="J43"/>
    </row>
    <row r="44" spans="1:23" x14ac:dyDescent="0.25">
      <c r="F44"/>
      <c r="G44"/>
      <c r="H44"/>
      <c r="I44"/>
      <c r="J44"/>
    </row>
    <row r="45" spans="1:23" x14ac:dyDescent="0.25">
      <c r="F45"/>
      <c r="G45"/>
      <c r="H45"/>
      <c r="I45"/>
      <c r="J45"/>
    </row>
    <row r="46" spans="1:23" x14ac:dyDescent="0.25">
      <c r="F46"/>
      <c r="G46"/>
      <c r="H46"/>
      <c r="I46"/>
      <c r="J46"/>
    </row>
    <row r="47" spans="1:23" x14ac:dyDescent="0.25">
      <c r="F47"/>
      <c r="G47"/>
      <c r="H47"/>
      <c r="I47"/>
      <c r="J47"/>
    </row>
    <row r="48" spans="1:23" x14ac:dyDescent="0.25">
      <c r="F48"/>
      <c r="G48"/>
      <c r="H48"/>
      <c r="I48"/>
      <c r="J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spans="6:10" x14ac:dyDescent="0.25">
      <c r="F993"/>
      <c r="G993"/>
      <c r="H993"/>
      <c r="I993"/>
      <c r="J993"/>
    </row>
    <row r="994" spans="6:10" x14ac:dyDescent="0.25">
      <c r="F994"/>
      <c r="G994"/>
      <c r="H994"/>
      <c r="I994"/>
      <c r="J994"/>
    </row>
    <row r="995" spans="6:10" x14ac:dyDescent="0.25">
      <c r="F995"/>
      <c r="G995"/>
      <c r="H995"/>
      <c r="I995"/>
      <c r="J995"/>
    </row>
    <row r="996" spans="6:10" x14ac:dyDescent="0.25">
      <c r="F996"/>
      <c r="G996"/>
      <c r="H996"/>
      <c r="I996"/>
      <c r="J996"/>
    </row>
    <row r="997" spans="6:10" x14ac:dyDescent="0.25">
      <c r="F997"/>
      <c r="G997"/>
      <c r="H997"/>
      <c r="I997"/>
      <c r="J997"/>
    </row>
    <row r="998" spans="6:10" x14ac:dyDescent="0.25">
      <c r="F998"/>
      <c r="G998"/>
      <c r="H998"/>
      <c r="I998"/>
      <c r="J998"/>
    </row>
    <row r="999" spans="6:10" x14ac:dyDescent="0.25">
      <c r="F999"/>
      <c r="G999"/>
      <c r="H999"/>
      <c r="I999"/>
      <c r="J999"/>
    </row>
    <row r="1000" spans="6:10" x14ac:dyDescent="0.25">
      <c r="F1000"/>
      <c r="G1000"/>
      <c r="H1000"/>
      <c r="I1000"/>
      <c r="J1000"/>
    </row>
    <row r="1001" spans="6:10" x14ac:dyDescent="0.25">
      <c r="F1001"/>
      <c r="G1001"/>
      <c r="H1001"/>
      <c r="I1001"/>
      <c r="J1001"/>
    </row>
    <row r="1002" spans="6:10" x14ac:dyDescent="0.25">
      <c r="F1002"/>
      <c r="G1002"/>
      <c r="H1002"/>
      <c r="I1002"/>
      <c r="J1002"/>
    </row>
    <row r="1003" spans="6:10" x14ac:dyDescent="0.25">
      <c r="F1003"/>
      <c r="G1003"/>
      <c r="H1003"/>
      <c r="I1003"/>
      <c r="J1003"/>
    </row>
    <row r="1004" spans="6:10" x14ac:dyDescent="0.25">
      <c r="F1004"/>
      <c r="G1004"/>
      <c r="H1004"/>
      <c r="I1004"/>
      <c r="J1004"/>
    </row>
    <row r="1005" spans="6:10" x14ac:dyDescent="0.25">
      <c r="F1005"/>
      <c r="G1005"/>
      <c r="H1005"/>
      <c r="I1005"/>
      <c r="J1005"/>
    </row>
    <row r="1006" spans="6:10" x14ac:dyDescent="0.25">
      <c r="F1006"/>
      <c r="G1006"/>
      <c r="H1006"/>
      <c r="I1006"/>
      <c r="J1006"/>
    </row>
    <row r="1007" spans="6:10" x14ac:dyDescent="0.25">
      <c r="H1007"/>
      <c r="I1007"/>
      <c r="J1007"/>
    </row>
    <row r="1008" spans="6:10" x14ac:dyDescent="0.25">
      <c r="H1008"/>
      <c r="I1008"/>
      <c r="J1008"/>
    </row>
    <row r="1009" spans="8:10" x14ac:dyDescent="0.25">
      <c r="H1009"/>
      <c r="I1009"/>
      <c r="J1009"/>
    </row>
    <row r="1010" spans="8:10" x14ac:dyDescent="0.25">
      <c r="H1010"/>
      <c r="I1010"/>
      <c r="J1010"/>
    </row>
  </sheetData>
  <mergeCells count="3">
    <mergeCell ref="A1:W1"/>
    <mergeCell ref="A2:E2"/>
    <mergeCell ref="N2:T2"/>
  </mergeCells>
  <pageMargins left="0.55118110236220474" right="0.43307086614173229" top="0.51181102362204722" bottom="0.55118110236220474" header="0.31496062992125984" footer="0.31496062992125984"/>
  <pageSetup paperSize="5" scale="58" orientation="landscape" r:id="rId1"/>
  <headerFooter>
    <oddFooter>&amp;R&amp;8&amp;P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Pérez Lara</dc:creator>
  <cp:lastModifiedBy>Erendira Castro Delgado</cp:lastModifiedBy>
  <cp:lastPrinted>2024-10-24T15:27:06Z</cp:lastPrinted>
  <dcterms:created xsi:type="dcterms:W3CDTF">2024-04-29T19:22:54Z</dcterms:created>
  <dcterms:modified xsi:type="dcterms:W3CDTF">2024-10-24T15:27:15Z</dcterms:modified>
</cp:coreProperties>
</file>