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17\ANUAL\Cuenta publica\"/>
    </mc:Choice>
  </mc:AlternateContent>
  <xr:revisionPtr revIDLastSave="0" documentId="13_ncr:1_{0D2D6249-3C1F-4EB6-8367-43FEE85FDEAC}" xr6:coauthVersionLast="47" xr6:coauthVersionMax="47" xr10:uidLastSave="{00000000-0000-0000-0000-000000000000}"/>
  <bookViews>
    <workbookView xWindow="-120" yWindow="-120" windowWidth="20730" windowHeight="11160" tabRatio="923" activeTab="13" xr2:uid="{00000000-000D-0000-FFFF-FFFF00000000}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</sheets>
  <definedNames>
    <definedName name="_xlnm._FilterDatabase" localSheetId="3" hidden="1">'ESF-03'!$A$7:$K$101</definedName>
    <definedName name="_xlnm._FilterDatabase" localSheetId="8" hidden="1">'ESF-08'!$A$7:$H$90</definedName>
    <definedName name="_xlnm.Print_Area" localSheetId="16">'EA-01'!$A$1:$D$47</definedName>
    <definedName name="_xlnm.Print_Area" localSheetId="17">'EA-02'!$A$1:$E$16</definedName>
    <definedName name="_xlnm.Print_Area" localSheetId="18">'EA-03'!$A$1:$E$114</definedName>
    <definedName name="_xlnm.Print_Area" localSheetId="22">'EFE-02'!$A$1:$D$34</definedName>
    <definedName name="_xlnm.Print_Area" localSheetId="1">'ESF-01'!$A$1:$E$87</definedName>
    <definedName name="_xlnm.Print_Area" localSheetId="2">'ESF-02'!$A$1:$H$27</definedName>
    <definedName name="_xlnm.Print_Area" localSheetId="3">'ESF-03'!$A$1:$I$108</definedName>
    <definedName name="_xlnm.Print_Area" localSheetId="4">'ESF-04'!$A$1:$G$8</definedName>
    <definedName name="_xlnm.Print_Area" localSheetId="6">'ESF-06'!$A$1:$G$18</definedName>
    <definedName name="_xlnm.Print_Area" localSheetId="7">'ESF-07'!$A$1:$E$18</definedName>
    <definedName name="_xlnm.Print_Area" localSheetId="8">'ESF-08'!$A$1:$F$52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4">'ESF-14'!$A$1:$E$20</definedName>
    <definedName name="_xlnm.Print_Area" localSheetId="15">'ESF-15'!$A$1:$AA$20</definedName>
    <definedName name="_xlnm.Print_Area" localSheetId="19">'VHP-01'!$A$1:$G$16</definedName>
    <definedName name="_xlnm.Print_Area" localSheetId="20">'VHP-02'!$A$1:$F$37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0" i="46" l="1"/>
  <c r="D109" i="46"/>
  <c r="D108" i="46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71" i="49"/>
  <c r="D71" i="49"/>
  <c r="E71" i="49"/>
  <c r="C35" i="48"/>
  <c r="D35" i="48"/>
  <c r="E35" i="48"/>
  <c r="C14" i="47"/>
  <c r="D14" i="47"/>
  <c r="E14" i="47"/>
  <c r="C112" i="46"/>
  <c r="C14" i="45"/>
  <c r="C45" i="44"/>
  <c r="C89" i="44"/>
  <c r="C10" i="43"/>
  <c r="C18" i="43"/>
  <c r="C26" i="43"/>
  <c r="C10" i="42"/>
  <c r="C18" i="42"/>
  <c r="C42" i="41"/>
  <c r="D42" i="41"/>
  <c r="E42" i="41"/>
  <c r="F42" i="41"/>
  <c r="G42" i="41"/>
  <c r="C56" i="41"/>
  <c r="D56" i="41"/>
  <c r="E56" i="41"/>
  <c r="F56" i="41"/>
  <c r="G56" i="41"/>
  <c r="C11" i="40"/>
  <c r="C20" i="40"/>
  <c r="C13" i="38"/>
  <c r="D13" i="38"/>
  <c r="E13" i="38"/>
  <c r="C22" i="38"/>
  <c r="D22" i="38"/>
  <c r="E22" i="38"/>
  <c r="C34" i="38"/>
  <c r="D34" i="38"/>
  <c r="E34" i="38"/>
  <c r="C19" i="37"/>
  <c r="D19" i="37"/>
  <c r="E19" i="37"/>
  <c r="C40" i="37"/>
  <c r="D40" i="37"/>
  <c r="E40" i="37"/>
  <c r="C50" i="37"/>
  <c r="D50" i="37"/>
  <c r="E50" i="37"/>
  <c r="C60" i="37"/>
  <c r="D60" i="37"/>
  <c r="E60" i="37"/>
  <c r="C80" i="37"/>
  <c r="D80" i="37"/>
  <c r="E80" i="37"/>
  <c r="C90" i="37"/>
  <c r="D90" i="37"/>
  <c r="E90" i="37"/>
  <c r="C16" i="36"/>
  <c r="C16" i="35"/>
  <c r="C16" i="34"/>
  <c r="C50" i="34"/>
  <c r="B52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66" i="32"/>
  <c r="D66" i="32"/>
  <c r="E66" i="32"/>
  <c r="F66" i="32"/>
  <c r="G66" i="32"/>
  <c r="C76" i="32"/>
  <c r="D76" i="32"/>
  <c r="E76" i="32"/>
  <c r="F76" i="32"/>
  <c r="G76" i="32"/>
  <c r="C86" i="32"/>
  <c r="D86" i="32"/>
  <c r="E86" i="32"/>
  <c r="F86" i="32"/>
  <c r="G86" i="32"/>
  <c r="C96" i="32"/>
  <c r="D96" i="32"/>
  <c r="E96" i="32"/>
  <c r="F96" i="32"/>
  <c r="G96" i="32"/>
  <c r="C106" i="32"/>
  <c r="D106" i="32"/>
  <c r="E106" i="32"/>
  <c r="F106" i="32"/>
  <c r="G106" i="32"/>
  <c r="C15" i="31"/>
  <c r="D15" i="31"/>
  <c r="E15" i="31"/>
  <c r="F15" i="31"/>
  <c r="G15" i="31"/>
  <c r="H15" i="31"/>
  <c r="C25" i="31"/>
  <c r="D25" i="31"/>
  <c r="E25" i="31"/>
  <c r="F25" i="31"/>
  <c r="G25" i="31"/>
  <c r="H25" i="31"/>
  <c r="C29" i="30"/>
  <c r="C60" i="30"/>
  <c r="C73" i="30"/>
  <c r="C86" i="30"/>
  <c r="F18" i="28"/>
  <c r="G18" i="28"/>
  <c r="H18" i="28"/>
  <c r="I18" i="28"/>
  <c r="K18" i="28"/>
  <c r="L18" i="28"/>
  <c r="M18" i="28"/>
  <c r="N18" i="28"/>
  <c r="O18" i="28"/>
  <c r="D61" i="46" l="1"/>
  <c r="D37" i="46"/>
  <c r="D21" i="46"/>
  <c r="D9" i="46"/>
  <c r="D84" i="46"/>
  <c r="D64" i="46"/>
  <c r="D56" i="46"/>
  <c r="D40" i="46"/>
  <c r="D28" i="46"/>
  <c r="D16" i="46"/>
  <c r="D103" i="46"/>
  <c r="D91" i="46"/>
  <c r="D79" i="46"/>
  <c r="D67" i="46"/>
  <c r="D55" i="46"/>
  <c r="D47" i="46"/>
  <c r="D31" i="46"/>
  <c r="D19" i="46"/>
  <c r="D111" i="46"/>
  <c r="D104" i="46"/>
  <c r="D100" i="46"/>
  <c r="D96" i="46"/>
  <c r="D88" i="46"/>
  <c r="D76" i="46"/>
  <c r="D68" i="46"/>
  <c r="D52" i="46"/>
  <c r="D36" i="46"/>
  <c r="D20" i="46"/>
  <c r="D8" i="46"/>
  <c r="D99" i="46"/>
  <c r="D87" i="46"/>
  <c r="D71" i="46"/>
  <c r="D59" i="46"/>
  <c r="D43" i="46"/>
  <c r="D35" i="46"/>
  <c r="D23" i="46"/>
  <c r="D11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5" i="46"/>
  <c r="D101" i="46"/>
  <c r="D97" i="46"/>
  <c r="D93" i="46"/>
  <c r="D89" i="46"/>
  <c r="D85" i="46"/>
  <c r="D81" i="46"/>
  <c r="D77" i="46"/>
  <c r="D73" i="46"/>
  <c r="D69" i="46"/>
  <c r="D65" i="46"/>
  <c r="D57" i="46"/>
  <c r="D53" i="46"/>
  <c r="D49" i="46"/>
  <c r="D45" i="46"/>
  <c r="D41" i="46"/>
  <c r="D33" i="46"/>
  <c r="D29" i="46"/>
  <c r="D25" i="46"/>
  <c r="D17" i="46"/>
  <c r="D13" i="46"/>
  <c r="D92" i="46"/>
  <c r="D80" i="46"/>
  <c r="D72" i="46"/>
  <c r="D60" i="46"/>
  <c r="D48" i="46"/>
  <c r="D44" i="46"/>
  <c r="D32" i="46"/>
  <c r="D24" i="46"/>
  <c r="D12" i="46"/>
  <c r="D107" i="46"/>
  <c r="D95" i="46"/>
  <c r="D83" i="46"/>
  <c r="D75" i="46"/>
  <c r="D63" i="46"/>
  <c r="D51" i="46"/>
  <c r="D39" i="46"/>
  <c r="D27" i="46"/>
  <c r="D15" i="46"/>
  <c r="D112" i="46" l="1"/>
</calcChain>
</file>

<file path=xl/sharedStrings.xml><?xml version="1.0" encoding="utf-8"?>
<sst xmlns="http://schemas.openxmlformats.org/spreadsheetml/2006/main" count="1396" uniqueCount="935">
  <si>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</si>
  <si>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</si>
  <si>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</si>
  <si>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</si>
  <si>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</si>
  <si>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</si>
  <si>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</si>
  <si>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</si>
  <si>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</si>
  <si>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</si>
  <si>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</si>
  <si>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</si>
  <si>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</si>
  <si>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</si>
  <si>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</si>
  <si>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</si>
  <si>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</si>
  <si>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</si>
  <si>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</si>
  <si>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</si>
  <si>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</si>
  <si>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</si>
  <si>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</si>
  <si>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</si>
  <si>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</si>
  <si>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</si>
  <si>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</si>
  <si>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</si>
  <si>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</si>
  <si>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</si>
  <si>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</si>
  <si>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</si>
  <si>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</si>
  <si>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</si>
  <si>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</si>
  <si>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</si>
  <si>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</si>
  <si>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</si>
  <si>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</si>
  <si>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</si>
  <si>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</si>
  <si>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</si>
  <si>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</si>
  <si>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</si>
  <si>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</si>
  <si>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</si>
  <si>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</si>
  <si>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</si>
  <si>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</si>
  <si>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</si>
  <si>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</si>
  <si>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</si>
  <si>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</si>
  <si>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</si>
  <si>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</si>
  <si>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</si>
  <si>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</si>
  <si>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</si>
  <si>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</si>
  <si>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</si>
  <si>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</si>
  <si>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</si>
  <si>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</si>
  <si>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</si>
  <si>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</si>
  <si>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</si>
  <si>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</si>
  <si>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</si>
  <si>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</si>
  <si>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</si>
  <si>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</si>
  <si>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</si>
  <si>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</si>
  <si>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</si>
  <si>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</si>
  <si>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</si>
  <si>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</si>
  <si>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</si>
  <si>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</si>
  <si>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</si>
  <si>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</si>
  <si>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</si>
  <si>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</si>
  <si>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</si>
  <si>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</si>
  <si>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</si>
  <si>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</si>
  <si>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</si>
  <si>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</si>
  <si>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</si>
  <si>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</si>
  <si>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INFORMACIÓN CONTABLE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</si>
  <si>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</si>
  <si>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</si>
  <si>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</si>
  <si>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</si>
  <si>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</si>
  <si>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</si>
  <si>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</si>
  <si>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</si>
  <si>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</si>
  <si>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</si>
  <si>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</si>
  <si>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</si>
  <si>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</si>
  <si>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</si>
  <si>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</si>
  <si>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</si>
  <si>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</si>
  <si>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</si>
  <si>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</si>
  <si>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</si>
  <si>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</si>
  <si>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</si>
  <si>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</si>
  <si>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</si>
  <si>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</si>
  <si>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</si>
  <si>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</si>
  <si>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</si>
  <si>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</si>
  <si>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</si>
  <si>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</si>
  <si>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</si>
  <si>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</si>
  <si>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</si>
  <si>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</si>
  <si>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</si>
  <si>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</si>
  <si>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</si>
  <si>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</si>
  <si>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</si>
  <si>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</si>
  <si>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</si>
  <si>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</si>
  <si>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</si>
  <si>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</si>
  <si>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</si>
  <si>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</si>
  <si>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</si>
  <si>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</si>
  <si>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</si>
  <si>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</si>
  <si>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</si>
  <si>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</si>
  <si>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</si>
  <si>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</si>
  <si>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</si>
  <si>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</si>
  <si>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</si>
  <si>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</si>
  <si>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</si>
  <si>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</si>
  <si>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</si>
  <si>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</si>
  <si>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</si>
  <si>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</si>
  <si>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</si>
  <si>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</si>
  <si>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</si>
  <si>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</si>
  <si>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</si>
  <si>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</si>
  <si>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</si>
  <si>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</si>
  <si>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</si>
  <si>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</si>
  <si>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</si>
  <si>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</si>
  <si>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</si>
  <si>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</si>
  <si>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</si>
  <si>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</si>
  <si>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</si>
  <si>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</si>
  <si>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</si>
  <si>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</si>
  <si>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</si>
  <si>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</si>
  <si>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</si>
  <si>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</si>
  <si>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</si>
  <si>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</si>
  <si>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</si>
  <si>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</si>
  <si>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</si>
  <si>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</si>
  <si>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</si>
  <si>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</si>
  <si>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</si>
  <si>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</si>
  <si>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</si>
  <si>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</si>
  <si>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</si>
  <si>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</si>
  <si>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</si>
  <si>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</si>
  <si>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</si>
  <si>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</si>
  <si>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</si>
  <si>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</si>
  <si>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</si>
  <si>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</si>
  <si>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</si>
  <si>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</si>
  <si>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</si>
  <si>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</si>
  <si>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</si>
  <si>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</si>
  <si>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</si>
  <si>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</si>
  <si>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</si>
  <si>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</si>
  <si>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</si>
  <si>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</si>
  <si>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</si>
  <si>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</si>
  <si>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</si>
  <si>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</si>
  <si>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</si>
  <si>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</si>
  <si>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</si>
  <si>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</si>
  <si>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</si>
  <si>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</si>
  <si>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</si>
  <si>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</si>
  <si>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</si>
  <si>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</si>
  <si>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</si>
  <si>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</si>
  <si>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</si>
  <si>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</si>
  <si>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</si>
  <si>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</si>
  <si>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</si>
  <si>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</si>
  <si>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</si>
  <si>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</si>
  <si>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</si>
  <si>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</si>
  <si>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</si>
  <si>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</si>
  <si>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</si>
  <si>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</si>
  <si>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</si>
  <si>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</si>
  <si>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</si>
  <si>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</si>
  <si>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</si>
  <si>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</si>
  <si>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</si>
  <si>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</si>
  <si>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</si>
  <si>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</si>
  <si>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</si>
  <si>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</si>
  <si>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</si>
  <si>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</si>
  <si>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</si>
  <si>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</si>
  <si>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</si>
  <si>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</si>
  <si>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</si>
  <si>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</si>
  <si>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</si>
  <si>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</si>
  <si>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</si>
  <si>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</si>
  <si>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</si>
  <si>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</si>
  <si>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</si>
  <si>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</si>
  <si>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</si>
  <si>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</si>
  <si>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</si>
  <si>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</si>
  <si>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</si>
  <si>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</si>
  <si>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</si>
  <si>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</si>
  <si>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</si>
  <si>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</si>
  <si>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</si>
  <si>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</si>
  <si>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</si>
  <si>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</si>
  <si>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</si>
  <si>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</si>
  <si>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</si>
  <si>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</si>
  <si>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</si>
  <si>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</si>
  <si>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</si>
  <si>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</si>
  <si>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</si>
  <si>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</si>
  <si>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</si>
  <si>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</si>
  <si>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</si>
  <si>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</si>
  <si>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</si>
  <si>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</si>
  <si>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</si>
  <si>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</si>
  <si>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</si>
  <si>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</si>
  <si>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</si>
  <si>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</si>
  <si>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</si>
  <si>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</si>
  <si>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</si>
  <si>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</si>
  <si>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</si>
  <si>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</si>
  <si>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0111400301</t>
  </si>
  <si>
    <t>Banco del Bajio 01 Inversion</t>
  </si>
  <si>
    <t>0111400302</t>
  </si>
  <si>
    <t>Banco del Bajio 02 Inversion</t>
  </si>
  <si>
    <t>0111400309</t>
  </si>
  <si>
    <t>Bajio Domiciliacion Inversion 6572036</t>
  </si>
  <si>
    <t>0111400310</t>
  </si>
  <si>
    <t>Bajio PROSSANEAR cta. 6756 3730201 inversión</t>
  </si>
  <si>
    <t>0111400315</t>
  </si>
  <si>
    <t>Bajio Línea de Crédito PTAR cta. 6999494 Inversión</t>
  </si>
  <si>
    <t>0111400322</t>
  </si>
  <si>
    <t>Bajío 10232445  Protar Inversión</t>
  </si>
  <si>
    <t>0111400328</t>
  </si>
  <si>
    <t>Bajió APAZU-2015-102   Cta.13468111 Inver.</t>
  </si>
  <si>
    <t>0111400329</t>
  </si>
  <si>
    <t>Bajío APAZU-2015-105  Cta.13609896 Inver.</t>
  </si>
  <si>
    <t>0111400330</t>
  </si>
  <si>
    <t>Bajío APAZU-2015-109   Cta.13631635   Inver.</t>
  </si>
  <si>
    <t>0111400331</t>
  </si>
  <si>
    <t>Bajío  APAZU-2015-134  Cta.13932918  Inver.</t>
  </si>
  <si>
    <t>0111400335</t>
  </si>
  <si>
    <t>Bajío PRODDER 2015   Cta.  14219026 Inversión.</t>
  </si>
  <si>
    <t>0111400336</t>
  </si>
  <si>
    <t>Bajío CMAPAS POZO PALO BLANCO  Cta. 15023070 Inver</t>
  </si>
  <si>
    <t>0111400338</t>
  </si>
  <si>
    <t>CMAPAS Prima de Antigüedad Inver. Cta.16075285</t>
  </si>
  <si>
    <t>0111400341</t>
  </si>
  <si>
    <t>Bajío CMAPAS APAUR-2016-088 Inver. Cta.16243172</t>
  </si>
  <si>
    <t>0111400342</t>
  </si>
  <si>
    <t>Bajío CMAPAS PRODI-2016-168 Inver. Cta.17135047</t>
  </si>
  <si>
    <t>0111400343</t>
  </si>
  <si>
    <t>Bajío  CEA-CMAPAS-URBANO-2017-091 Inver. Cta.19496</t>
  </si>
  <si>
    <t>0111400603</t>
  </si>
  <si>
    <t>Santander Cta. 22000 106988 Inversión</t>
  </si>
  <si>
    <t>0111400801</t>
  </si>
  <si>
    <t>Banca Afirme 1461099778 Inversion</t>
  </si>
  <si>
    <t>0111400802</t>
  </si>
  <si>
    <t>Banca Afirme 146110053 Inversion</t>
  </si>
  <si>
    <t/>
  </si>
  <si>
    <t>NO APLICA</t>
  </si>
  <si>
    <t>0112200001</t>
  </si>
  <si>
    <t>Documentos por Cobrar a Cp</t>
  </si>
  <si>
    <t>0112200002</t>
  </si>
  <si>
    <t>Cuotas Vencidas</t>
  </si>
  <si>
    <t>0112200004</t>
  </si>
  <si>
    <t>Subsidio Semanal</t>
  </si>
  <si>
    <t>0112200005</t>
  </si>
  <si>
    <t>Subsidio Catorcenal</t>
  </si>
  <si>
    <t>0112200006</t>
  </si>
  <si>
    <t>CxC Por Facturación</t>
  </si>
  <si>
    <t>0112200007</t>
  </si>
  <si>
    <t>CxC Documentados</t>
  </si>
  <si>
    <t>0112300001</t>
  </si>
  <si>
    <t>Funcionarios y empleados</t>
  </si>
  <si>
    <t>0112500001</t>
  </si>
  <si>
    <t>Caja Chica</t>
  </si>
  <si>
    <t>0112500002</t>
  </si>
  <si>
    <t>Caja General</t>
  </si>
  <si>
    <t>0112900001</t>
  </si>
  <si>
    <t>Otros deudores</t>
  </si>
  <si>
    <t>0112900007</t>
  </si>
  <si>
    <t>Iva Acreditable por Pagar</t>
  </si>
  <si>
    <t>0112900008</t>
  </si>
  <si>
    <t>Iva Acreditable Pagado</t>
  </si>
  <si>
    <t>0113100001</t>
  </si>
  <si>
    <t>Ant Prov Prest Serv C P</t>
  </si>
  <si>
    <t>0113400001</t>
  </si>
  <si>
    <t>Ant Contratistas C P</t>
  </si>
  <si>
    <t>0115112111</t>
  </si>
  <si>
    <t>Materiales y utiles de oficina</t>
  </si>
  <si>
    <t>0115112161</t>
  </si>
  <si>
    <t>Material de Limpieza</t>
  </si>
  <si>
    <t>0115112351</t>
  </si>
  <si>
    <t>Reactivos Fisicoquímicos</t>
  </si>
  <si>
    <t>0115112411</t>
  </si>
  <si>
    <t>Materiales de construcción minerales no metálicos</t>
  </si>
  <si>
    <t>0115112421</t>
  </si>
  <si>
    <t>Materiales de construcción de concreto</t>
  </si>
  <si>
    <t>0115112431</t>
  </si>
  <si>
    <t>Materiales de construcción de cal y yeso</t>
  </si>
  <si>
    <t>0115112441</t>
  </si>
  <si>
    <t>Materiales de construcción de madera</t>
  </si>
  <si>
    <t>0115112461</t>
  </si>
  <si>
    <t>Material eléctrico y electrónico</t>
  </si>
  <si>
    <t>0115112471</t>
  </si>
  <si>
    <t>Estructuras y manufacturas</t>
  </si>
  <si>
    <t>0115112491</t>
  </si>
  <si>
    <t>Materiales diversos</t>
  </si>
  <si>
    <t>0115112511</t>
  </si>
  <si>
    <t>Reactivos Bactereológicos</t>
  </si>
  <si>
    <t>0115112522</t>
  </si>
  <si>
    <t>Plaguicidas y pesticidas</t>
  </si>
  <si>
    <t>0115112531</t>
  </si>
  <si>
    <t>Medicinas y productos Farmaceuticos</t>
  </si>
  <si>
    <t>0115112541</t>
  </si>
  <si>
    <t>Accesorio y Suministros Medicos</t>
  </si>
  <si>
    <t>0115112551</t>
  </si>
  <si>
    <t>Accesorio y Suministros Laboratorio</t>
  </si>
  <si>
    <t>0115112591</t>
  </si>
  <si>
    <t>Gas Cloro</t>
  </si>
  <si>
    <t>0115112612</t>
  </si>
  <si>
    <t>Combustibles para servidores públicos.</t>
  </si>
  <si>
    <t>0115112613</t>
  </si>
  <si>
    <t>Combustibles, Lub.  Almacén</t>
  </si>
  <si>
    <t>0115112711</t>
  </si>
  <si>
    <t>Vestuario y Uniformes</t>
  </si>
  <si>
    <t>0115112721</t>
  </si>
  <si>
    <t>Prendas de seguridad</t>
  </si>
  <si>
    <t>0115112722</t>
  </si>
  <si>
    <t>Prendas de protección personal</t>
  </si>
  <si>
    <t>0115112911</t>
  </si>
  <si>
    <t>Herramientas menores</t>
  </si>
  <si>
    <t>0115112921</t>
  </si>
  <si>
    <t>Refacciones y accesorios de oficina</t>
  </si>
  <si>
    <t>0115112941</t>
  </si>
  <si>
    <t>Refacciones y Equipo de Computo</t>
  </si>
  <si>
    <t>0115112951</t>
  </si>
  <si>
    <t>Ref y Acces men de Eq e instrum med y lab</t>
  </si>
  <si>
    <t>0115112961</t>
  </si>
  <si>
    <t>Refacciones y accesorios menores de equipo de tran</t>
  </si>
  <si>
    <t>0115112981</t>
  </si>
  <si>
    <t>Refacciones y accesorios menores de maquinaria</t>
  </si>
  <si>
    <t>0123105811</t>
  </si>
  <si>
    <t>Terrenos</t>
  </si>
  <si>
    <t>0123305831</t>
  </si>
  <si>
    <t>Edificios e instalaciones</t>
  </si>
  <si>
    <t>0123405891</t>
  </si>
  <si>
    <t>Infraestructura</t>
  </si>
  <si>
    <t>0123536131</t>
  </si>
  <si>
    <t>Constr obras p abastecde agua petróleo gas el</t>
  </si>
  <si>
    <t>0123546141</t>
  </si>
  <si>
    <t>División de terrenos y Constr de obras de urbaniz</t>
  </si>
  <si>
    <t>0123626221</t>
  </si>
  <si>
    <t>Edificación no habitacional</t>
  </si>
  <si>
    <t>0123636231</t>
  </si>
  <si>
    <t>Constr de obras p abastecde agua petróleo gas</t>
  </si>
  <si>
    <t>0123646241</t>
  </si>
  <si>
    <t>0123676271</t>
  </si>
  <si>
    <t>Instalaciones y equipamiento en construcciones</t>
  </si>
  <si>
    <t>0123696291</t>
  </si>
  <si>
    <t>Trabajos de acabados en edificaciones y otros trab</t>
  </si>
  <si>
    <t>0124115111</t>
  </si>
  <si>
    <t>Muebles de oficina y estantería</t>
  </si>
  <si>
    <t>0124135151</t>
  </si>
  <si>
    <t>Computadoras y equipo periférico</t>
  </si>
  <si>
    <t>0124235231</t>
  </si>
  <si>
    <t>Camaras fotograficas y de video</t>
  </si>
  <si>
    <t>0124325322</t>
  </si>
  <si>
    <t>Instrumentos de laboratorio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</si>
  <si>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</si>
  <si>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</si>
  <si>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</si>
  <si>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</si>
  <si>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</si>
  <si>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</si>
  <si>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</si>
  <si>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</si>
  <si>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</si>
  <si>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</si>
  <si>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</si>
  <si>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</si>
  <si>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</si>
  <si>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</si>
  <si>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</si>
  <si>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</si>
  <si>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</si>
  <si>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</si>
  <si>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</si>
  <si>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</si>
  <si>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0126105831</t>
  </si>
  <si>
    <t>Dep Acum Edificios e instalaciones</t>
  </si>
  <si>
    <t>0126205891</t>
  </si>
  <si>
    <t>Dep Acum Infraestructura</t>
  </si>
  <si>
    <t>0126305111</t>
  </si>
  <si>
    <t>0126305151</t>
  </si>
  <si>
    <t>0126305231</t>
  </si>
  <si>
    <t>0126305322</t>
  </si>
  <si>
    <t>0126305411</t>
  </si>
  <si>
    <t>0126305491</t>
  </si>
  <si>
    <t>0126305621</t>
  </si>
  <si>
    <t>0126305631</t>
  </si>
  <si>
    <t>0126305641</t>
  </si>
  <si>
    <t>0126305651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</si>
  <si>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</si>
  <si>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</si>
  <si>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</si>
  <si>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</si>
  <si>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</si>
  <si>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</si>
  <si>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</si>
  <si>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</si>
  <si>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</si>
  <si>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</si>
  <si>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Dep. Gar. C.F.E</t>
  </si>
  <si>
    <t>Dep. Gar. Marcozer, S.A. de C.V.</t>
  </si>
  <si>
    <t>ADMON Y ESTR EFVA EN COBRANZA SA DE CV</t>
  </si>
  <si>
    <t>0211100001</t>
  </si>
  <si>
    <t>Nomina Semanal</t>
  </si>
  <si>
    <t>0211200001</t>
  </si>
  <si>
    <t>Proveedores por pagar CP</t>
  </si>
  <si>
    <t>0211300001</t>
  </si>
  <si>
    <t>Contratistas por pagar CP</t>
  </si>
  <si>
    <t>0211700001</t>
  </si>
  <si>
    <t>ISR Salarios</t>
  </si>
  <si>
    <t>0211700002</t>
  </si>
  <si>
    <t>ISR Consejo Directiv</t>
  </si>
  <si>
    <t>0211700003</t>
  </si>
  <si>
    <t>ISR Profesionistas</t>
  </si>
  <si>
    <t>0211700004</t>
  </si>
  <si>
    <t>ISR Asimilables Suel</t>
  </si>
  <si>
    <t>0211700005</t>
  </si>
  <si>
    <t>1% Cedular</t>
  </si>
  <si>
    <t>0211700101</t>
  </si>
  <si>
    <t>Cuota Sindical</t>
  </si>
  <si>
    <t>0211700104</t>
  </si>
  <si>
    <t>Cuota Obrera Confianza</t>
  </si>
  <si>
    <t>0211700105</t>
  </si>
  <si>
    <t>Cuota Patronal Confianza</t>
  </si>
  <si>
    <t>0211700106</t>
  </si>
  <si>
    <t>IMSS</t>
  </si>
  <si>
    <t>0211700107</t>
  </si>
  <si>
    <t>INFONAVIT</t>
  </si>
  <si>
    <t>0211700108</t>
  </si>
  <si>
    <t>Cuota Consejeros</t>
  </si>
  <si>
    <t>0211700109</t>
  </si>
  <si>
    <t>Cuota Patronal Consejo</t>
  </si>
  <si>
    <t>0211700110</t>
  </si>
  <si>
    <t>Intereses Fondo de Ahorro Consejo</t>
  </si>
  <si>
    <t>0211700111</t>
  </si>
  <si>
    <t>Intereses Fondo de Ahorro Empleados</t>
  </si>
  <si>
    <t>0211700112</t>
  </si>
  <si>
    <t>Prestamo FONACOT</t>
  </si>
  <si>
    <t>0211700203</t>
  </si>
  <si>
    <t>Descuentos Administrativos</t>
  </si>
  <si>
    <t>0211700206</t>
  </si>
  <si>
    <t>Sindical</t>
  </si>
  <si>
    <t>0211700301</t>
  </si>
  <si>
    <t>0.2% Capacitación</t>
  </si>
  <si>
    <t>0211700302</t>
  </si>
  <si>
    <t>0.5 % D.I.V.O.</t>
  </si>
  <si>
    <t>0211700305</t>
  </si>
  <si>
    <t>0.25% Ret Colegio De Ingenieros Civiles</t>
  </si>
  <si>
    <t>0211700306</t>
  </si>
  <si>
    <t>0.25% Ret Colegio de Arquitectos</t>
  </si>
  <si>
    <t>0211700307</t>
  </si>
  <si>
    <t>0.5% Ret CMAPAS</t>
  </si>
  <si>
    <t>0211700308</t>
  </si>
  <si>
    <t>0.2% Capacitacion Trabajadores CMAPAS</t>
  </si>
  <si>
    <t>0211700401</t>
  </si>
  <si>
    <t>Donativo Bomberos</t>
  </si>
  <si>
    <t>0211700402</t>
  </si>
  <si>
    <t>Donativo Cruz Roja</t>
  </si>
  <si>
    <t>0211700403</t>
  </si>
  <si>
    <t>Donativo Dif</t>
  </si>
  <si>
    <t>0211700404</t>
  </si>
  <si>
    <t>Donativo Asilo de Ancianos</t>
  </si>
  <si>
    <t>0211900001</t>
  </si>
  <si>
    <t>Otras ctas por pagar CP</t>
  </si>
  <si>
    <t>0211900002</t>
  </si>
  <si>
    <t>IVA Trasladado</t>
  </si>
  <si>
    <t>0211900003</t>
  </si>
  <si>
    <t>IVA Trasladado Pendiente de Cobro</t>
  </si>
  <si>
    <t>0415908101</t>
  </si>
  <si>
    <t>INTERESES BANCARIOS</t>
  </si>
  <si>
    <t>0417308101</t>
  </si>
  <si>
    <t>PAGOS DE AGUA POTABLE</t>
  </si>
  <si>
    <t>0417308103</t>
  </si>
  <si>
    <t>PAGOS TOMAS COMUNITARIAS</t>
  </si>
  <si>
    <t>0417308104</t>
  </si>
  <si>
    <t>PAGOS CONSUMO ESTIMADO</t>
  </si>
  <si>
    <t>0417308105</t>
  </si>
  <si>
    <t>PAGOS POR VIAJES DE AGUA POTABLE</t>
  </si>
  <si>
    <t>0417308106</t>
  </si>
  <si>
    <t>PAGOS ALCANTARILLADO</t>
  </si>
  <si>
    <t>0417308107</t>
  </si>
  <si>
    <t>PAGOS DERECHOS RED AGUA</t>
  </si>
  <si>
    <t>0417308108</t>
  </si>
  <si>
    <t>PAGOS DERECHOS RED ALCANTARILLADO</t>
  </si>
  <si>
    <t>0417308109</t>
  </si>
  <si>
    <t>PAGOS RECONEXIONES</t>
  </si>
  <si>
    <t>0417308110</t>
  </si>
  <si>
    <t>PAGOS MEDIDORES</t>
  </si>
  <si>
    <t>0417308111</t>
  </si>
  <si>
    <t>PAGOS LIMPIEZA DESCARGAS Y/O FOSAS</t>
  </si>
  <si>
    <t>0417308112</t>
  </si>
  <si>
    <t>PAGOS MAT. E INST. CUADRO MEDICION</t>
  </si>
  <si>
    <t>0417308113</t>
  </si>
  <si>
    <t>PAGOS SUPERVISION TECNICA</t>
  </si>
  <si>
    <t>0417308114</t>
  </si>
  <si>
    <t>PAGOS REVISION DE PROYECTOS</t>
  </si>
  <si>
    <t>0417308116</t>
  </si>
  <si>
    <t>PAGOS RECEPCION DE OBRA</t>
  </si>
  <si>
    <t>0417308117</t>
  </si>
  <si>
    <t>PAGOS REACTIVACION DE CUENTA</t>
  </si>
  <si>
    <t>0417308118</t>
  </si>
  <si>
    <t>PAGOS SUSPENSIÓN TEMPORAL</t>
  </si>
  <si>
    <t>0417308119</t>
  </si>
  <si>
    <t>PAGOS CONSTANCIA DE NO ADEUDO</t>
  </si>
  <si>
    <t>0417308120</t>
  </si>
  <si>
    <t>PAGOS CARTA DE FACTIBILIDAD</t>
  </si>
  <si>
    <t>0417308121</t>
  </si>
  <si>
    <t>PAGOS BASES PARA CONCURSO</t>
  </si>
  <si>
    <t>0417308127</t>
  </si>
  <si>
    <t>PAGOS CONTRATOS AGUA POTABLE</t>
  </si>
  <si>
    <t>0417308128</t>
  </si>
  <si>
    <t>PAGOS CONTRATOS ALCANTARILLADO</t>
  </si>
  <si>
    <t>0417308129</t>
  </si>
  <si>
    <t>PAGOS POR TRABAJOS VARIOS</t>
  </si>
  <si>
    <t>0417308132</t>
  </si>
  <si>
    <t>DIFERENCIA EN COBRANZA</t>
  </si>
  <si>
    <t>0417308134</t>
  </si>
  <si>
    <t>PAGOS NO PRESENTA AVANCE SANEAMIENTO</t>
  </si>
  <si>
    <t>0417308135</t>
  </si>
  <si>
    <t>PAGOS RECARGOS</t>
  </si>
  <si>
    <t>0417308137</t>
  </si>
  <si>
    <t>DEPOSITOS NO IDENTIFICADOS</t>
  </si>
  <si>
    <t>0417308140</t>
  </si>
  <si>
    <t>TITULO DE EXPLOTACION</t>
  </si>
  <si>
    <t>0417308144</t>
  </si>
  <si>
    <t>DIVERSOS</t>
  </si>
  <si>
    <t>0417308145</t>
  </si>
  <si>
    <t>BONIFICACION SEGURO</t>
  </si>
  <si>
    <t>0417308146</t>
  </si>
  <si>
    <t>PAGO DE DAÑOS EMPLEADOS</t>
  </si>
  <si>
    <t>0417308151</t>
  </si>
  <si>
    <t>MATERIALES AMPLIACION RED DE AGUA POTABLE</t>
  </si>
  <si>
    <t>0417308152</t>
  </si>
  <si>
    <t>MATERIALES AMPLIACION RED DRENAJE</t>
  </si>
  <si>
    <t>0417308154</t>
  </si>
  <si>
    <t>VENTA DE AGUA CRUDA</t>
  </si>
  <si>
    <t>0417308199</t>
  </si>
  <si>
    <t>INGRESOS POR SANEAMIENTO</t>
  </si>
  <si>
    <t>0419208102</t>
  </si>
  <si>
    <t>ACTUALIZACION DE IVA</t>
  </si>
  <si>
    <t>0421308101</t>
  </si>
  <si>
    <t>CONVENIOS</t>
  </si>
  <si>
    <t>0511101131</t>
  </si>
  <si>
    <t>Sueldos Base</t>
  </si>
  <si>
    <t>0511101132</t>
  </si>
  <si>
    <t>Honorarios de Consejeros</t>
  </si>
  <si>
    <t>0511101133</t>
  </si>
  <si>
    <t>Día Festivo</t>
  </si>
  <si>
    <t>0511201212</t>
  </si>
  <si>
    <t>Honorarios asimilados</t>
  </si>
  <si>
    <t>0511301321</t>
  </si>
  <si>
    <t>Prima Vacacional</t>
  </si>
  <si>
    <t>0511301322</t>
  </si>
  <si>
    <t>Prima Dominical</t>
  </si>
  <si>
    <t>0511301323</t>
  </si>
  <si>
    <t>Gratificación de fin de año</t>
  </si>
  <si>
    <t>0511301331</t>
  </si>
  <si>
    <t>Remuneraciones por horas extraordinarias</t>
  </si>
  <si>
    <t>0511301332</t>
  </si>
  <si>
    <t>Alimentos p/horas Extras</t>
  </si>
  <si>
    <t>0511301333</t>
  </si>
  <si>
    <t>Guardias días no Laborales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</si>
  <si>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</si>
  <si>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</si>
  <si>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</si>
  <si>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</si>
  <si>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</si>
  <si>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</si>
  <si>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</si>
  <si>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</si>
  <si>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</si>
  <si>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</si>
  <si>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0511501512</t>
  </si>
  <si>
    <t>Cuotas Para Fondo Consejo</t>
  </si>
  <si>
    <t>0511501522</t>
  </si>
  <si>
    <t>Liquid por indem y sueldos y salarios caídos</t>
  </si>
  <si>
    <t>0511501542</t>
  </si>
  <si>
    <t>Ayudas al Sindicato</t>
  </si>
  <si>
    <t>0511501543</t>
  </si>
  <si>
    <t>Viáticos cct Sindicato</t>
  </si>
  <si>
    <t>0511501544</t>
  </si>
  <si>
    <t>Prestación Bicicletas</t>
  </si>
  <si>
    <t>0511501545</t>
  </si>
  <si>
    <t>Trabajo Insalubre</t>
  </si>
  <si>
    <t>0511501546</t>
  </si>
  <si>
    <t>Canásta Básica</t>
  </si>
  <si>
    <t>0511501547</t>
  </si>
  <si>
    <t>Pago de Becas</t>
  </si>
  <si>
    <t>0511501551</t>
  </si>
  <si>
    <t>Capacitación de los servidores públicos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</si>
  <si>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</si>
  <si>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</si>
  <si>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</si>
  <si>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</si>
  <si>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</si>
  <si>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</si>
  <si>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</si>
  <si>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</si>
  <si>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</si>
  <si>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</si>
  <si>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</si>
  <si>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</si>
  <si>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</si>
  <si>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</si>
  <si>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</si>
  <si>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</si>
  <si>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</si>
  <si>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</si>
  <si>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0512302351</t>
  </si>
  <si>
    <t>Productos químicos farmacéuticos y de laboratorio</t>
  </si>
  <si>
    <t>0512402411</t>
  </si>
  <si>
    <t>0512402421</t>
  </si>
  <si>
    <t>0512402431</t>
  </si>
  <si>
    <t>0512402441</t>
  </si>
  <si>
    <t>0512402461</t>
  </si>
  <si>
    <t>0512402471</t>
  </si>
  <si>
    <t>0512402491</t>
  </si>
  <si>
    <t>0512502511</t>
  </si>
  <si>
    <t>Sustancias químicas</t>
  </si>
  <si>
    <t>0512502522</t>
  </si>
  <si>
    <t>0512502531</t>
  </si>
  <si>
    <t>Medicinas y productos farmacéuticos</t>
  </si>
  <si>
    <t>0512502541</t>
  </si>
  <si>
    <t>Materiales accesorios y suministros médicos</t>
  </si>
  <si>
    <t>0512502551</t>
  </si>
  <si>
    <t>Mat accesorios y suministros de laboratorio</t>
  </si>
  <si>
    <t>0512502591</t>
  </si>
  <si>
    <t>Productos Quimicos Gas Cloro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</si>
  <si>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</si>
  <si>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</si>
  <si>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</si>
  <si>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</si>
  <si>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</si>
  <si>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</si>
  <si>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</si>
  <si>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0512702722</t>
  </si>
  <si>
    <t>0512902911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</si>
  <si>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</si>
  <si>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</si>
  <si>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</si>
  <si>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</si>
  <si>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</si>
  <si>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</si>
  <si>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0512902951</t>
  </si>
  <si>
    <t>0512902961</t>
  </si>
  <si>
    <t>Ref y Acces menores de Eq de transporte</t>
  </si>
  <si>
    <t>0512902981</t>
  </si>
  <si>
    <t>Ref y Acces menores de maquinaria y otros Equip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</si>
  <si>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</si>
  <si>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</si>
  <si>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</si>
  <si>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</si>
  <si>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</si>
  <si>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</si>
  <si>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</si>
  <si>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</si>
  <si>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</si>
  <si>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</si>
  <si>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</si>
  <si>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</si>
  <si>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0513203231</t>
  </si>
  <si>
    <t>Arrendam de Mobil y Eq de administración</t>
  </si>
  <si>
    <t>0513303313</t>
  </si>
  <si>
    <t>Servicios de auditoría</t>
  </si>
  <si>
    <t>0513303321</t>
  </si>
  <si>
    <t>Serv de diseño arquitectura ing y activ relac</t>
  </si>
  <si>
    <t>0513303331</t>
  </si>
  <si>
    <t>Servicios de consultoría administrativa</t>
  </si>
  <si>
    <t>0513303341</t>
  </si>
  <si>
    <t>Servicios de capacitación</t>
  </si>
  <si>
    <t>0513303351</t>
  </si>
  <si>
    <t>Servicios de investigación científica</t>
  </si>
  <si>
    <t>0513303361</t>
  </si>
  <si>
    <t>Impresiones doc ofic p prestación de Serv pub</t>
  </si>
  <si>
    <t>0513303381</t>
  </si>
  <si>
    <t>Servicios de vigilancia</t>
  </si>
  <si>
    <t>0513303391</t>
  </si>
  <si>
    <t>Serv profesionales científicos y tec integrales</t>
  </si>
  <si>
    <t>0513403411</t>
  </si>
  <si>
    <t>Servicios financieros y bancarios</t>
  </si>
  <si>
    <t>0513403431</t>
  </si>
  <si>
    <t>Serv de recaudación traslado y custodia valores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</si>
  <si>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</si>
  <si>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</si>
  <si>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</si>
  <si>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</si>
  <si>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</si>
  <si>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</si>
  <si>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</si>
  <si>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</si>
  <si>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</si>
  <si>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</si>
  <si>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</si>
  <si>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</si>
  <si>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</si>
  <si>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</si>
  <si>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</si>
  <si>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</si>
  <si>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</si>
  <si>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</si>
  <si>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</si>
  <si>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</si>
  <si>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0513603613</t>
  </si>
  <si>
    <t>Espectáculos culturales</t>
  </si>
  <si>
    <t>0513603614</t>
  </si>
  <si>
    <t>Ins y pubpropias operdependy entque no formen</t>
  </si>
  <si>
    <t>0513603621</t>
  </si>
  <si>
    <t>Promoción para la venta de bienes o servicios</t>
  </si>
  <si>
    <t>0513603651</t>
  </si>
  <si>
    <t>Serv de la industria fílmica sonido y del video</t>
  </si>
  <si>
    <t>0513703721</t>
  </si>
  <si>
    <t>Pasajes terr nac p  Serv pub en comisiones</t>
  </si>
  <si>
    <t>0513703751</t>
  </si>
  <si>
    <t>Viáticos nac p Serv pub Desemp funciones ofic</t>
  </si>
  <si>
    <t>0513703761</t>
  </si>
  <si>
    <t>Viáticos en extranjero p Serv pub funciones ofic</t>
  </si>
  <si>
    <t>0513703791</t>
  </si>
  <si>
    <t>Otros servicios de traslado y hospedaje</t>
  </si>
  <si>
    <t>0513803821</t>
  </si>
  <si>
    <t>Gastos de orden social y cultural</t>
  </si>
  <si>
    <t>0513803841</t>
  </si>
  <si>
    <t>Exposiciones</t>
  </si>
  <si>
    <t>0513803852</t>
  </si>
  <si>
    <t>Gastos ofic Serv pub superiores y mandos medios</t>
  </si>
  <si>
    <t>0513903921</t>
  </si>
  <si>
    <t>Otros impuestos y derechos</t>
  </si>
  <si>
    <t>0513903923</t>
  </si>
  <si>
    <t>IVA No Acreditable</t>
  </si>
  <si>
    <t>0513903981</t>
  </si>
  <si>
    <t>Impuesto sobre nóminas</t>
  </si>
  <si>
    <t>0541109211</t>
  </si>
  <si>
    <t>Int de la deuda interna con instit de crédito</t>
  </si>
  <si>
    <t>0559900001</t>
  </si>
  <si>
    <t>Otros Gastos Varios</t>
  </si>
  <si>
    <t>0561100001</t>
  </si>
  <si>
    <t>Construcción en Bienes no Capitalizable</t>
  </si>
  <si>
    <t>0311000001</t>
  </si>
  <si>
    <t>Patrimonio</t>
  </si>
  <si>
    <t>0311009106</t>
  </si>
  <si>
    <t>Transferencias para Inversión Pública</t>
  </si>
  <si>
    <t>0311009999</t>
  </si>
  <si>
    <t>Baja AF</t>
  </si>
  <si>
    <t>0312000001</t>
  </si>
  <si>
    <t>Donaciones</t>
  </si>
  <si>
    <t>0321000001</t>
  </si>
  <si>
    <t>RESULTADO DEL EJERC (AHORRO/DESAHORRO)</t>
  </si>
  <si>
    <t>Resultado del Ejerc (Ahorro/Desahorro)</t>
  </si>
  <si>
    <t>0322000001</t>
  </si>
  <si>
    <t>Resultado Ejercicios Anteriores</t>
  </si>
  <si>
    <t>0322000101</t>
  </si>
  <si>
    <t>Aplicacion de remanenetes recursos propios 2011</t>
  </si>
  <si>
    <t>0322000102</t>
  </si>
  <si>
    <t>Aplicación de Rem Recursos Propios 2012</t>
  </si>
  <si>
    <t>0322000103</t>
  </si>
  <si>
    <t>Aplicación de Rem Recursos Propios 2013</t>
  </si>
  <si>
    <t>0322000104</t>
  </si>
  <si>
    <t>APLICACION DE REM RECURSO PROPIO 2014</t>
  </si>
  <si>
    <t>0322000105</t>
  </si>
  <si>
    <t>Aplicacion de Rem Recursos Propios 2015</t>
  </si>
  <si>
    <t>0322000201</t>
  </si>
  <si>
    <t>Aplicación de Rem CEAG 2011</t>
  </si>
  <si>
    <t>0322000204</t>
  </si>
  <si>
    <t>APLICACION DE REM RECURSO ESTATAL 2014</t>
  </si>
  <si>
    <t>0322000301</t>
  </si>
  <si>
    <t>Aplicación de Rem CONAGUA 2012</t>
  </si>
  <si>
    <t>0322000304</t>
  </si>
  <si>
    <t>APLICACION DE REM RECURSO FEDERAL 2014</t>
  </si>
  <si>
    <t>0322000305</t>
  </si>
  <si>
    <t>Aplicacion de Rem Recurso Federal 2015</t>
  </si>
  <si>
    <t>0322000401</t>
  </si>
  <si>
    <t>Aplicacion de remanenetes linea de credito 2011</t>
  </si>
  <si>
    <t>0322000416</t>
  </si>
  <si>
    <t>Aplicación de Remanante Recuros Estatal 2016</t>
  </si>
  <si>
    <t>0322000505</t>
  </si>
  <si>
    <t>Aplicacion de Rem Recurso Municipal 2015</t>
  </si>
  <si>
    <t>0322000513</t>
  </si>
  <si>
    <t>Aplicación de rem recursos propios 2013</t>
  </si>
  <si>
    <t>0322000514</t>
  </si>
  <si>
    <t>Aplicación de rem recursos propios 2014</t>
  </si>
  <si>
    <t>0322000515</t>
  </si>
  <si>
    <t>Aplicación de rem recursos propios 2015</t>
  </si>
  <si>
    <t>0322000516</t>
  </si>
  <si>
    <t>Aplicación de rem recursos propios 2016</t>
  </si>
  <si>
    <t>0322002011</t>
  </si>
  <si>
    <t>Resultado del Ejercicio 2011</t>
  </si>
  <si>
    <t>0322002012</t>
  </si>
  <si>
    <t>Resultado del Ejercicio 2012</t>
  </si>
  <si>
    <t>0322002013</t>
  </si>
  <si>
    <t>Resultado del Ejercicio 2013</t>
  </si>
  <si>
    <t>0322002014</t>
  </si>
  <si>
    <t>Resultado del Ejercicio 2014</t>
  </si>
  <si>
    <t>0322002015</t>
  </si>
  <si>
    <t>Resultado del Ejercicio 2015</t>
  </si>
  <si>
    <t>0322002016</t>
  </si>
  <si>
    <t>Resultado del Ejercicio 2016</t>
  </si>
  <si>
    <t>Fondo Cajero Naranjos</t>
  </si>
  <si>
    <t>Fondo Cajero Galerias</t>
  </si>
  <si>
    <t>Fondo Cajero Base 31</t>
  </si>
  <si>
    <t>Fondo Cajero Soriana</t>
  </si>
  <si>
    <t>Fondo Cajero Guerrero</t>
  </si>
  <si>
    <t>Fondo Cajero Vía Alta</t>
  </si>
  <si>
    <t>Banamex 692-4723</t>
  </si>
  <si>
    <t>Bancomer 0443077527</t>
  </si>
  <si>
    <t>Banco del Bajio 06845220201</t>
  </si>
  <si>
    <t>Banco del Bajio 06845220202</t>
  </si>
  <si>
    <t>Bajio Domiciliacion 6572036</t>
  </si>
  <si>
    <t>Bajio Linea de Credito Pta de Tratamiento 6999494</t>
  </si>
  <si>
    <t>Bajio 10232445 PROTAR</t>
  </si>
  <si>
    <t>Bajío Fondo de Ahorro Consejo 12125571</t>
  </si>
  <si>
    <t>Bajío APAZU-2015-102   Cta.13468111</t>
  </si>
  <si>
    <t>Bajío APAZU-2015-105  Cta.13609896</t>
  </si>
  <si>
    <t>Bajío APAZU-2015-109   Cta.13631635</t>
  </si>
  <si>
    <t>Bajío APAZU-2015-134    Cta.13932918</t>
  </si>
  <si>
    <t>Bajío PRODDER 2015   Cta. 14219026</t>
  </si>
  <si>
    <t>Bajío CMAPAS POZO PALO BLANCO  Cta. 15023070</t>
  </si>
  <si>
    <t>Bajío CMAPAS APAUR-2016-088 Cta.16243172</t>
  </si>
  <si>
    <t>Bajío CMAPAS PRODI-2016-168 Cta.17135047</t>
  </si>
  <si>
    <t>Banorte 102-980867</t>
  </si>
  <si>
    <t>Santander 65-125 302388</t>
  </si>
  <si>
    <t>Santander 22-000 106988</t>
  </si>
  <si>
    <t>Scotiabank 02300758817</t>
  </si>
  <si>
    <t>Banca Afirme Ahorro 1461099778</t>
  </si>
  <si>
    <t>Banca Afirme 146110053</t>
  </si>
  <si>
    <t>Banamex  692-4723  Inversión</t>
  </si>
  <si>
    <t>Santander Cta 65125302388 Inversion</t>
  </si>
  <si>
    <t>Scotiabank 023-007092981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</si>
</sst>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10" fillId="0" borderId="0" xfId="0" applyFont="1"/>
    <xf numFmtId="4" fontId="6" fillId="0" borderId="0" xfId="1" applyNumberFormat="1" applyFont="1"/>
    <xf numFmtId="0" fontId="7" fillId="0" borderId="0" xfId="0" applyFont="1"/>
    <xf numFmtId="4" fontId="6" fillId="0" borderId="0" xfId="0" applyNumberFormat="1" applyFont="1"/>
    <xf numFmtId="0" fontId="6" fillId="0" borderId="0" xfId="0" applyFont="1"/>
    <xf numFmtId="4" fontId="6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4" fontId="6" fillId="0" borderId="0" xfId="1" applyNumberFormat="1" applyFont="1" applyBorder="1"/>
    <xf numFmtId="4" fontId="1" fillId="0" borderId="0" xfId="2" applyNumberFormat="1" applyFont="1" applyAlignment="1">
      <alignment horizontal="center" vertical="top" wrapText="1"/>
    </xf>
    <xf numFmtId="0" fontId="1" fillId="0" borderId="0" xfId="2" applyFont="1" applyAlignment="1">
      <alignment horizontal="center" vertical="top" wrapText="1"/>
    </xf>
    <xf numFmtId="15" fontId="6" fillId="0" borderId="0" xfId="0" applyNumberFormat="1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/>
    <xf numFmtId="43" fontId="1" fillId="0" borderId="0" xfId="0" applyNumberFormat="1" applyFont="1"/>
    <xf numFmtId="15" fontId="1" fillId="0" borderId="0" xfId="0" applyNumberFormat="1" applyFont="1"/>
    <xf numFmtId="15" fontId="2" fillId="0" borderId="0" xfId="0" applyNumberFormat="1" applyFont="1"/>
    <xf numFmtId="2" fontId="6" fillId="0" borderId="0" xfId="1" applyNumberFormat="1" applyFont="1" applyBorder="1"/>
    <xf numFmtId="4" fontId="6" fillId="0" borderId="0" xfId="1" applyNumberFormat="1" applyFont="1" applyAlignment="1"/>
    <xf numFmtId="10" fontId="6" fillId="0" borderId="0" xfId="0" applyNumberFormat="1" applyFont="1"/>
    <xf numFmtId="0" fontId="10" fillId="0" borderId="0" xfId="0" applyFont="1" applyAlignment="1">
      <alignment horizontal="left" wrapText="1"/>
    </xf>
    <xf numFmtId="0" fontId="6" fillId="0" borderId="0" xfId="1" applyNumberFormat="1" applyFont="1" applyFill="1"/>
    <xf numFmtId="0" fontId="10" fillId="3" borderId="1" xfId="0" applyFont="1" applyFill="1" applyBorder="1" applyAlignment="1">
      <alignment wrapText="1"/>
    </xf>
    <xf numFmtId="10" fontId="6" fillId="0" borderId="0" xfId="1" applyNumberFormat="1" applyFont="1" applyAlignment="1"/>
    <xf numFmtId="2" fontId="6" fillId="0" borderId="0" xfId="1" applyNumberFormat="1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1" fillId="0" borderId="9" xfId="0" applyFont="1" applyBorder="1" applyAlignment="1">
      <alignment horizontal="left" indent="1"/>
    </xf>
    <xf numFmtId="0" fontId="1" fillId="0" borderId="4" xfId="2" applyFont="1" applyBorder="1" applyAlignment="1">
      <alignment horizontal="center" vertical="top" wrapText="1"/>
    </xf>
    <xf numFmtId="0" fontId="1" fillId="0" borderId="12" xfId="2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43" fontId="1" fillId="3" borderId="1" xfId="0" applyNumberFormat="1" applyFont="1" applyFill="1" applyBorder="1"/>
    <xf numFmtId="15" fontId="1" fillId="3" borderId="1" xfId="0" applyNumberFormat="1" applyFont="1" applyFill="1" applyBorder="1"/>
    <xf numFmtId="0" fontId="2" fillId="0" borderId="11" xfId="3" applyFont="1" applyBorder="1" applyAlignment="1">
      <alignment horizontal="center" vertical="top"/>
    </xf>
    <xf numFmtId="0" fontId="2" fillId="0" borderId="0" xfId="3" applyFont="1" applyAlignment="1">
      <alignment vertical="top" wrapText="1"/>
    </xf>
    <xf numFmtId="0" fontId="1" fillId="2" borderId="10" xfId="2" applyFont="1" applyFill="1" applyBorder="1" applyAlignment="1">
      <alignment horizontal="left" vertical="top" wrapText="1"/>
    </xf>
    <xf numFmtId="0" fontId="1" fillId="2" borderId="13" xfId="2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3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Protection="1">
      <protection locked="0"/>
    </xf>
    <xf numFmtId="15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3" fontId="6" fillId="0" borderId="0" xfId="1" applyFont="1" applyFill="1" applyBorder="1" applyProtection="1">
      <protection locked="0"/>
    </xf>
    <xf numFmtId="43" fontId="6" fillId="0" borderId="0" xfId="1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2" borderId="25" xfId="0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inden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top"/>
    </xf>
    <xf numFmtId="4" fontId="10" fillId="3" borderId="25" xfId="0" applyNumberFormat="1" applyFont="1" applyFill="1" applyBorder="1" applyAlignment="1">
      <alignment horizontal="right" wrapText="1"/>
    </xf>
    <xf numFmtId="4" fontId="10" fillId="3" borderId="26" xfId="0" applyNumberFormat="1" applyFont="1" applyFill="1" applyBorder="1" applyAlignment="1">
      <alignment wrapText="1"/>
    </xf>
    <xf numFmtId="4" fontId="10" fillId="3" borderId="26" xfId="0" applyNumberFormat="1" applyFont="1" applyFill="1" applyBorder="1" applyAlignment="1">
      <alignment horizontal="right" wrapText="1"/>
    </xf>
    <xf numFmtId="0" fontId="10" fillId="3" borderId="19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4" fontId="1" fillId="0" borderId="0" xfId="2" applyNumberFormat="1" applyFont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right" wrapText="1"/>
    </xf>
    <xf numFmtId="4" fontId="10" fillId="3" borderId="27" xfId="0" applyNumberFormat="1" applyFont="1" applyFill="1" applyBorder="1" applyAlignment="1">
      <alignment wrapText="1"/>
    </xf>
    <xf numFmtId="4" fontId="10" fillId="3" borderId="27" xfId="0" applyNumberFormat="1" applyFont="1" applyFill="1" applyBorder="1" applyAlignment="1">
      <alignment horizontal="right" wrapText="1"/>
    </xf>
    <xf numFmtId="0" fontId="10" fillId="3" borderId="20" xfId="0" applyFont="1" applyFill="1" applyBorder="1" applyAlignment="1">
      <alignment horizontal="left" wrapText="1"/>
    </xf>
    <xf numFmtId="4" fontId="6" fillId="0" borderId="27" xfId="0" applyNumberFormat="1" applyFont="1" applyBorder="1" applyAlignment="1">
      <alignment wrapText="1"/>
    </xf>
    <xf numFmtId="49" fontId="6" fillId="0" borderId="27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wrapText="1"/>
    </xf>
    <xf numFmtId="4" fontId="10" fillId="3" borderId="19" xfId="0" applyNumberFormat="1" applyFont="1" applyFill="1" applyBorder="1" applyAlignment="1">
      <alignment wrapText="1"/>
    </xf>
    <xf numFmtId="4" fontId="10" fillId="0" borderId="0" xfId="0" applyNumberFormat="1" applyFont="1" applyAlignment="1">
      <alignment horizontal="center" vertical="center" wrapText="1"/>
    </xf>
    <xf numFmtId="43" fontId="6" fillId="0" borderId="0" xfId="1" applyFont="1"/>
    <xf numFmtId="4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wrapText="1"/>
    </xf>
    <xf numFmtId="0" fontId="6" fillId="0" borderId="1" xfId="0" applyFont="1" applyBorder="1"/>
    <xf numFmtId="0" fontId="10" fillId="0" borderId="1" xfId="0" applyFont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3" borderId="20" xfId="0" applyNumberFormat="1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9" fontId="10" fillId="2" borderId="20" xfId="1" applyNumberFormat="1" applyFont="1" applyFill="1" applyBorder="1" applyAlignment="1">
      <alignment horizontal="center" vertical="center" wrapText="1"/>
    </xf>
    <xf numFmtId="4" fontId="10" fillId="2" borderId="20" xfId="1" applyNumberFormat="1" applyFont="1" applyFill="1" applyBorder="1" applyAlignment="1">
      <alignment horizontal="center" vertical="center" wrapText="1"/>
    </xf>
    <xf numFmtId="0" fontId="10" fillId="2" borderId="2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Alignment="1">
      <alignment vertical="center"/>
    </xf>
    <xf numFmtId="0" fontId="1" fillId="2" borderId="1" xfId="2" applyFont="1" applyFill="1" applyBorder="1" applyAlignment="1">
      <alignment horizontal="left" vertical="center"/>
    </xf>
    <xf numFmtId="0" fontId="6" fillId="0" borderId="0" xfId="3" applyFont="1" applyAlignment="1">
      <alignment vertical="top"/>
    </xf>
    <xf numFmtId="4" fontId="7" fillId="0" borderId="0" xfId="0" applyNumberFormat="1" applyFont="1"/>
    <xf numFmtId="0" fontId="6" fillId="0" borderId="1" xfId="0" applyFont="1" applyBorder="1" applyAlignment="1">
      <alignment wrapText="1"/>
    </xf>
    <xf numFmtId="4" fontId="10" fillId="2" borderId="1" xfId="0" quotePrefix="1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3" fontId="1" fillId="2" borderId="1" xfId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left" vertical="top" wrapText="1"/>
    </xf>
    <xf numFmtId="43" fontId="6" fillId="0" borderId="1" xfId="1" applyFont="1" applyBorder="1" applyAlignment="1">
      <alignment wrapText="1"/>
    </xf>
    <xf numFmtId="4" fontId="6" fillId="0" borderId="2" xfId="1" applyNumberFormat="1" applyFont="1" applyBorder="1" applyAlignment="1">
      <alignment wrapText="1"/>
    </xf>
    <xf numFmtId="4" fontId="6" fillId="0" borderId="1" xfId="1" applyNumberFormat="1" applyFont="1" applyBorder="1" applyAlignment="1">
      <alignment wrapText="1"/>
    </xf>
    <xf numFmtId="4" fontId="6" fillId="0" borderId="1" xfId="6" applyNumberFormat="1" applyFont="1" applyBorder="1" applyAlignment="1">
      <alignment wrapText="1"/>
    </xf>
    <xf numFmtId="49" fontId="6" fillId="0" borderId="28" xfId="0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0" fillId="2" borderId="18" xfId="3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top" wrapText="1"/>
    </xf>
    <xf numFmtId="0" fontId="1" fillId="0" borderId="0" xfId="2" applyFont="1" applyAlignment="1">
      <alignment horizontal="left" vertical="top" wrapText="1"/>
    </xf>
    <xf numFmtId="43" fontId="1" fillId="2" borderId="1" xfId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10" fillId="3" borderId="19" xfId="0" applyFont="1" applyFill="1" applyBorder="1" applyAlignment="1">
      <alignment wrapText="1"/>
    </xf>
    <xf numFmtId="0" fontId="6" fillId="0" borderId="1" xfId="0" quotePrefix="1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20" xfId="3" applyNumberFormat="1" applyFont="1" applyFill="1" applyBorder="1" applyAlignment="1">
      <alignment horizontal="center" vertical="center" wrapText="1"/>
    </xf>
    <xf numFmtId="4" fontId="1" fillId="0" borderId="0" xfId="2" applyNumberFormat="1" applyFont="1" applyAlignment="1">
      <alignment horizontal="left" vertical="top"/>
    </xf>
    <xf numFmtId="0" fontId="1" fillId="0" borderId="10" xfId="2" applyFont="1" applyBorder="1" applyAlignment="1">
      <alignment horizontal="center" vertical="top" wrapText="1"/>
    </xf>
    <xf numFmtId="4" fontId="1" fillId="0" borderId="29" xfId="2" applyNumberFormat="1" applyFont="1" applyBorder="1" applyAlignment="1">
      <alignment horizontal="center" vertical="top" wrapText="1"/>
    </xf>
    <xf numFmtId="0" fontId="1" fillId="0" borderId="0" xfId="2" applyFont="1" applyAlignment="1">
      <alignment horizontal="left" vertical="top"/>
    </xf>
    <xf numFmtId="0" fontId="6" fillId="0" borderId="12" xfId="0" applyFont="1" applyBorder="1"/>
    <xf numFmtId="4" fontId="6" fillId="0" borderId="12" xfId="0" applyNumberFormat="1" applyFont="1" applyBorder="1"/>
    <xf numFmtId="0" fontId="1" fillId="0" borderId="12" xfId="3" applyFont="1" applyBorder="1" applyAlignment="1">
      <alignment vertical="top"/>
    </xf>
    <xf numFmtId="4" fontId="10" fillId="3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4" fontId="6" fillId="0" borderId="1" xfId="0" applyNumberFormat="1" applyFont="1" applyBorder="1"/>
    <xf numFmtId="4" fontId="13" fillId="0" borderId="0" xfId="2" applyNumberFormat="1" applyFont="1" applyAlignment="1">
      <alignment horizontal="left" vertical="top"/>
    </xf>
    <xf numFmtId="0" fontId="10" fillId="2" borderId="24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wrapText="1"/>
    </xf>
    <xf numFmtId="0" fontId="6" fillId="0" borderId="18" xfId="0" applyFont="1" applyBorder="1"/>
    <xf numFmtId="4" fontId="6" fillId="0" borderId="20" xfId="1" applyNumberFormat="1" applyFont="1" applyBorder="1" applyAlignment="1"/>
    <xf numFmtId="0" fontId="6" fillId="0" borderId="20" xfId="0" applyFont="1" applyBorder="1"/>
    <xf numFmtId="0" fontId="10" fillId="2" borderId="20" xfId="0" applyFont="1" applyFill="1" applyBorder="1" applyAlignment="1">
      <alignment horizontal="center" vertical="center" wrapText="1"/>
    </xf>
    <xf numFmtId="0" fontId="10" fillId="0" borderId="23" xfId="0" applyFont="1" applyBorder="1"/>
    <xf numFmtId="4" fontId="10" fillId="0" borderId="23" xfId="0" applyNumberFormat="1" applyFont="1" applyBorder="1"/>
    <xf numFmtId="0" fontId="1" fillId="2" borderId="1" xfId="2" applyFont="1" applyFill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/>
    </xf>
    <xf numFmtId="0" fontId="1" fillId="2" borderId="13" xfId="2" applyFont="1" applyFill="1" applyBorder="1" applyAlignment="1">
      <alignment horizontal="left" vertical="center" wrapText="1"/>
    </xf>
    <xf numFmtId="4" fontId="10" fillId="3" borderId="20" xfId="1" applyNumberFormat="1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" fontId="6" fillId="0" borderId="1" xfId="1" applyNumberFormat="1" applyFont="1" applyFill="1" applyBorder="1" applyAlignment="1">
      <alignment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10" fillId="3" borderId="25" xfId="1" applyNumberFormat="1" applyFont="1" applyFill="1" applyBorder="1" applyAlignment="1">
      <alignment wrapText="1"/>
    </xf>
    <xf numFmtId="4" fontId="10" fillId="3" borderId="1" xfId="1" applyNumberFormat="1" applyFont="1" applyFill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" fontId="6" fillId="0" borderId="25" xfId="1" applyNumberFormat="1" applyFont="1" applyFill="1" applyBorder="1" applyAlignment="1">
      <alignment wrapText="1"/>
    </xf>
    <xf numFmtId="49" fontId="6" fillId="0" borderId="30" xfId="0" applyNumberFormat="1" applyFont="1" applyBorder="1" applyAlignment="1">
      <alignment wrapText="1"/>
    </xf>
    <xf numFmtId="49" fontId="6" fillId="0" borderId="25" xfId="0" applyNumberFormat="1" applyFont="1" applyBorder="1" applyAlignment="1">
      <alignment wrapText="1"/>
    </xf>
    <xf numFmtId="4" fontId="10" fillId="3" borderId="26" xfId="1" applyNumberFormat="1" applyFont="1" applyFill="1" applyBorder="1" applyAlignment="1">
      <alignment wrapText="1"/>
    </xf>
    <xf numFmtId="0" fontId="10" fillId="3" borderId="30" xfId="0" applyFont="1" applyFill="1" applyBorder="1" applyAlignment="1">
      <alignment wrapText="1"/>
    </xf>
    <xf numFmtId="0" fontId="1" fillId="2" borderId="1" xfId="2" applyFont="1" applyFill="1" applyBorder="1" applyAlignment="1">
      <alignment vertical="top"/>
    </xf>
    <xf numFmtId="4" fontId="10" fillId="3" borderId="31" xfId="0" applyNumberFormat="1" applyFont="1" applyFill="1" applyBorder="1" applyAlignment="1">
      <alignment wrapText="1"/>
    </xf>
    <xf numFmtId="0" fontId="10" fillId="3" borderId="27" xfId="0" applyFont="1" applyFill="1" applyBorder="1" applyAlignment="1">
      <alignment wrapText="1"/>
    </xf>
    <xf numFmtId="4" fontId="10" fillId="2" borderId="20" xfId="0" applyNumberFormat="1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horizontal="right" wrapText="1"/>
    </xf>
    <xf numFmtId="0" fontId="10" fillId="3" borderId="19" xfId="0" applyFont="1" applyFill="1" applyBorder="1" applyAlignment="1">
      <alignment horizontal="left" vertical="center" wrapText="1"/>
    </xf>
    <xf numFmtId="4" fontId="6" fillId="0" borderId="2" xfId="1" applyNumberFormat="1" applyFont="1" applyBorder="1"/>
    <xf numFmtId="49" fontId="6" fillId="0" borderId="1" xfId="0" applyNumberFormat="1" applyFont="1" applyBorder="1"/>
    <xf numFmtId="0" fontId="10" fillId="2" borderId="18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10" fontId="10" fillId="0" borderId="0" xfId="0" applyNumberFormat="1" applyFont="1" applyAlignment="1">
      <alignment wrapText="1"/>
    </xf>
    <xf numFmtId="4" fontId="10" fillId="0" borderId="0" xfId="1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10" fontId="10" fillId="3" borderId="27" xfId="0" applyNumberFormat="1" applyFont="1" applyFill="1" applyBorder="1" applyAlignment="1">
      <alignment wrapText="1"/>
    </xf>
    <xf numFmtId="10" fontId="6" fillId="0" borderId="1" xfId="7" applyNumberFormat="1" applyFont="1" applyFill="1" applyBorder="1" applyAlignment="1">
      <alignment wrapText="1"/>
    </xf>
    <xf numFmtId="10" fontId="6" fillId="0" borderId="27" xfId="7" applyNumberFormat="1" applyFont="1" applyFill="1" applyBorder="1" applyAlignment="1">
      <alignment wrapText="1"/>
    </xf>
    <xf numFmtId="2" fontId="10" fillId="2" borderId="18" xfId="1" applyNumberFormat="1" applyFont="1" applyFill="1" applyBorder="1" applyAlignment="1">
      <alignment horizontal="center" vertical="center" wrapText="1"/>
    </xf>
    <xf numFmtId="2" fontId="10" fillId="2" borderId="20" xfId="1" applyNumberFormat="1" applyFont="1" applyFill="1" applyBorder="1" applyAlignment="1">
      <alignment horizontal="center" vertical="center" wrapText="1"/>
    </xf>
    <xf numFmtId="10" fontId="10" fillId="0" borderId="0" xfId="0" applyNumberFormat="1" applyFont="1"/>
    <xf numFmtId="2" fontId="1" fillId="2" borderId="1" xfId="1" applyNumberFormat="1" applyFont="1" applyFill="1" applyBorder="1" applyAlignment="1">
      <alignment horizontal="center" vertical="top" wrapText="1"/>
    </xf>
    <xf numFmtId="10" fontId="6" fillId="0" borderId="0" xfId="1" applyNumberFormat="1" applyFont="1" applyBorder="1"/>
    <xf numFmtId="4" fontId="10" fillId="3" borderId="25" xfId="0" applyNumberFormat="1" applyFont="1" applyFill="1" applyBorder="1" applyAlignment="1">
      <alignment wrapText="1"/>
    </xf>
    <xf numFmtId="4" fontId="10" fillId="2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0" fillId="0" borderId="0" xfId="0" applyNumberFormat="1" applyFont="1" applyAlignment="1">
      <alignment wrapText="1"/>
    </xf>
    <xf numFmtId="4" fontId="10" fillId="0" borderId="20" xfId="0" applyNumberFormat="1" applyFont="1" applyBorder="1" applyAlignment="1">
      <alignment wrapText="1"/>
    </xf>
    <xf numFmtId="0" fontId="10" fillId="0" borderId="20" xfId="0" applyFont="1" applyBorder="1" applyAlignment="1">
      <alignment wrapText="1"/>
    </xf>
    <xf numFmtId="4" fontId="1" fillId="0" borderId="23" xfId="1" applyNumberFormat="1" applyFont="1" applyFill="1" applyBorder="1" applyAlignment="1">
      <alignment horizontal="center" vertical="top" wrapText="1"/>
    </xf>
    <xf numFmtId="4" fontId="6" fillId="0" borderId="0" xfId="1" applyNumberFormat="1" applyFont="1" applyFill="1" applyBorder="1"/>
    <xf numFmtId="4" fontId="1" fillId="2" borderId="1" xfId="1" applyNumberFormat="1" applyFont="1" applyFill="1" applyBorder="1" applyAlignment="1">
      <alignment horizontal="center" vertical="top" wrapText="1"/>
    </xf>
    <xf numFmtId="10" fontId="10" fillId="3" borderId="20" xfId="0" applyNumberFormat="1" applyFont="1" applyFill="1" applyBorder="1" applyAlignment="1">
      <alignment horizontal="center"/>
    </xf>
    <xf numFmtId="4" fontId="10" fillId="3" borderId="24" xfId="0" applyNumberFormat="1" applyFont="1" applyFill="1" applyBorder="1" applyAlignment="1">
      <alignment horizontal="right"/>
    </xf>
    <xf numFmtId="0" fontId="15" fillId="3" borderId="20" xfId="0" applyFont="1" applyFill="1" applyBorder="1" applyAlignment="1">
      <alignment wrapText="1"/>
    </xf>
    <xf numFmtId="10" fontId="6" fillId="0" borderId="20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16" fillId="0" borderId="20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10" fontId="1" fillId="2" borderId="1" xfId="2" applyNumberFormat="1" applyFont="1" applyFill="1" applyBorder="1" applyAlignment="1">
      <alignment horizontal="center" vertical="top"/>
    </xf>
    <xf numFmtId="4" fontId="6" fillId="0" borderId="0" xfId="1" applyNumberFormat="1" applyFont="1" applyBorder="1" applyAlignment="1"/>
    <xf numFmtId="10" fontId="6" fillId="0" borderId="0" xfId="0" applyNumberFormat="1" applyFont="1" applyAlignment="1">
      <alignment horizontal="center"/>
    </xf>
    <xf numFmtId="10" fontId="7" fillId="0" borderId="0" xfId="0" applyNumberFormat="1" applyFont="1"/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2" fillId="0" borderId="33" xfId="3" applyFont="1" applyBorder="1" applyAlignment="1">
      <alignment vertical="top" wrapText="1"/>
    </xf>
    <xf numFmtId="0" fontId="2" fillId="0" borderId="33" xfId="3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2" fillId="0" borderId="1" xfId="3" applyFont="1" applyBorder="1" applyAlignment="1">
      <alignment vertical="top" wrapText="1"/>
    </xf>
    <xf numFmtId="0" fontId="2" fillId="0" borderId="1" xfId="3" applyFont="1" applyBorder="1" applyAlignment="1">
      <alignment horizontal="center" vertical="top"/>
    </xf>
    <xf numFmtId="0" fontId="1" fillId="0" borderId="1" xfId="3" applyFont="1" applyBorder="1" applyAlignment="1">
      <alignment vertical="top" wrapText="1"/>
    </xf>
    <xf numFmtId="0" fontId="1" fillId="0" borderId="1" xfId="3" applyFont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4" fontId="1" fillId="2" borderId="1" xfId="2" applyNumberFormat="1" applyFont="1" applyFill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vertical="center"/>
    </xf>
    <xf numFmtId="0" fontId="12" fillId="3" borderId="1" xfId="3" applyFont="1" applyFill="1" applyBorder="1" applyAlignment="1" applyProtection="1">
      <alignment horizontal="center" vertical="top"/>
      <protection hidden="1"/>
    </xf>
    <xf numFmtId="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indent="1"/>
    </xf>
    <xf numFmtId="0" fontId="8" fillId="0" borderId="11" xfId="3" applyFont="1" applyBorder="1" applyAlignment="1" applyProtection="1">
      <alignment horizontal="center" vertical="top"/>
      <protection hidden="1"/>
    </xf>
    <xf numFmtId="0" fontId="16" fillId="0" borderId="1" xfId="0" applyFont="1" applyBorder="1" applyAlignment="1">
      <alignment horizontal="left" vertical="center" wrapText="1" indent="1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8" fillId="0" borderId="1" xfId="3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6" fillId="0" borderId="10" xfId="0" applyFont="1" applyBorder="1"/>
    <xf numFmtId="0" fontId="10" fillId="0" borderId="10" xfId="0" applyFont="1" applyBorder="1"/>
    <xf numFmtId="0" fontId="1" fillId="2" borderId="13" xfId="2" applyFont="1" applyFill="1" applyBorder="1" applyAlignment="1">
      <alignment horizontal="center" vertical="top"/>
    </xf>
    <xf numFmtId="0" fontId="1" fillId="2" borderId="35" xfId="2" applyFont="1" applyFill="1" applyBorder="1" applyAlignment="1">
      <alignment horizontal="left" vertical="top"/>
    </xf>
    <xf numFmtId="0" fontId="1" fillId="2" borderId="36" xfId="2" applyFont="1" applyFill="1" applyBorder="1" applyAlignment="1">
      <alignment horizontal="left" vertical="top"/>
    </xf>
    <xf numFmtId="4" fontId="10" fillId="3" borderId="1" xfId="0" applyNumberFormat="1" applyFont="1" applyFill="1" applyBorder="1"/>
    <xf numFmtId="0" fontId="15" fillId="3" borderId="2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0" fontId="16" fillId="0" borderId="2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wrapText="1" indent="1"/>
    </xf>
    <xf numFmtId="4" fontId="10" fillId="0" borderId="1" xfId="0" applyNumberFormat="1" applyFont="1" applyBorder="1"/>
    <xf numFmtId="0" fontId="15" fillId="0" borderId="2" xfId="0" applyFont="1" applyBorder="1" applyAlignment="1">
      <alignment vertical="center"/>
    </xf>
    <xf numFmtId="0" fontId="7" fillId="0" borderId="1" xfId="3" applyFont="1" applyBorder="1" applyAlignment="1" applyProtection="1">
      <alignment horizontal="center" vertical="top"/>
      <protection hidden="1"/>
    </xf>
    <xf numFmtId="4" fontId="6" fillId="0" borderId="10" xfId="0" applyNumberFormat="1" applyFont="1" applyBorder="1"/>
    <xf numFmtId="0" fontId="1" fillId="2" borderId="35" xfId="2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" fontId="6" fillId="4" borderId="0" xfId="0" applyNumberFormat="1" applyFont="1" applyFill="1"/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top"/>
    </xf>
    <xf numFmtId="0" fontId="1" fillId="2" borderId="13" xfId="2" applyFont="1" applyFill="1" applyBorder="1" applyAlignment="1">
      <alignment horizontal="left" vertical="top"/>
    </xf>
  </cellXfs>
  <cellStyles count="8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C41"/>
  <sheetViews>
    <sheetView zoomScaleSheetLayoutView="10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2.85546875" defaultRowHeight="11.25" x14ac:dyDescent="0.2"/>
  <cols>
    <col min="1" max="1" width="14.7109375" style="1" customWidth="1"/>
    <col min="2" max="2" width="63.7109375" style="1" bestFit="1" customWidth="1"/>
    <col min="3" max="3" width="19.7109375" style="1" customWidth="1"/>
    <col min="4" max="16384" width="12.85546875" style="1"/>
  </cols>
  <sheetData>
    <row r="1" spans="1:2" ht="35.1" customHeight="1" x14ac:dyDescent="0.2">
      <c r="A1" s="274" t="s">
        <v>86</v>
      </c>
      <c r="B1" s="275"/>
    </row>
    <row r="2" spans="1:2" ht="15" customHeight="1" x14ac:dyDescent="0.2">
      <c r="A2" s="271" t="s">
        <v>84</v>
      </c>
      <c r="B2" s="272" t="s">
        <v>85</v>
      </c>
    </row>
    <row r="3" spans="1:2" x14ac:dyDescent="0.2">
      <c r="A3" s="34"/>
      <c r="B3" s="37"/>
    </row>
    <row r="4" spans="1:2" x14ac:dyDescent="0.2">
      <c r="A4" s="35"/>
      <c r="B4" s="38" t="s">
        <v>90</v>
      </c>
    </row>
    <row r="5" spans="1:2" x14ac:dyDescent="0.2">
      <c r="A5" s="35"/>
      <c r="B5" s="38"/>
    </row>
    <row r="6" spans="1:2" x14ac:dyDescent="0.2">
      <c r="A6" s="35"/>
      <c r="B6" s="40" t="s">
        <v>0</v>
      </c>
    </row>
    <row r="7" spans="1:2" x14ac:dyDescent="0.2">
      <c r="A7" s="35" t="s">
        <v>1</v>
      </c>
      <c r="B7" s="39" t="s">
        <v>2</v>
      </c>
    </row>
    <row r="8" spans="1:2" x14ac:dyDescent="0.2">
      <c r="A8" s="35" t="s">
        <v>3</v>
      </c>
      <c r="B8" s="39" t="s">
        <v>4</v>
      </c>
    </row>
    <row r="9" spans="1:2" x14ac:dyDescent="0.2">
      <c r="A9" s="35" t="s">
        <v>5</v>
      </c>
      <c r="B9" s="39" t="s">
        <v>6</v>
      </c>
    </row>
    <row r="10" spans="1:2" x14ac:dyDescent="0.2">
      <c r="A10" s="35" t="s">
        <v>7</v>
      </c>
      <c r="B10" s="39" t="s">
        <v>8</v>
      </c>
    </row>
    <row r="11" spans="1:2" x14ac:dyDescent="0.2">
      <c r="A11" s="35" t="s">
        <v>9</v>
      </c>
      <c r="B11" s="39" t="s">
        <v>10</v>
      </c>
    </row>
    <row r="12" spans="1:2" x14ac:dyDescent="0.2">
      <c r="A12" s="35" t="s">
        <v>11</v>
      </c>
      <c r="B12" s="39" t="s">
        <v>12</v>
      </c>
    </row>
    <row r="13" spans="1:2" x14ac:dyDescent="0.2">
      <c r="A13" s="35" t="s">
        <v>13</v>
      </c>
      <c r="B13" s="39" t="s">
        <v>14</v>
      </c>
    </row>
    <row r="14" spans="1:2" x14ac:dyDescent="0.2">
      <c r="A14" s="35" t="s">
        <v>15</v>
      </c>
      <c r="B14" s="39" t="s">
        <v>16</v>
      </c>
    </row>
    <row r="15" spans="1:2" x14ac:dyDescent="0.2">
      <c r="A15" s="35" t="s">
        <v>17</v>
      </c>
      <c r="B15" s="39" t="s">
        <v>18</v>
      </c>
    </row>
    <row r="16" spans="1:2" x14ac:dyDescent="0.2">
      <c r="A16" s="35" t="s">
        <v>19</v>
      </c>
      <c r="B16" s="39" t="s">
        <v>20</v>
      </c>
    </row>
    <row r="17" spans="1:2" x14ac:dyDescent="0.2">
      <c r="A17" s="35" t="s">
        <v>21</v>
      </c>
      <c r="B17" s="39" t="s">
        <v>22</v>
      </c>
    </row>
    <row r="18" spans="1:2" x14ac:dyDescent="0.2">
      <c r="A18" s="35" t="s">
        <v>23</v>
      </c>
      <c r="B18" s="39" t="s">
        <v>24</v>
      </c>
    </row>
    <row r="19" spans="1:2" x14ac:dyDescent="0.2">
      <c r="A19" s="35" t="s">
        <v>25</v>
      </c>
      <c r="B19" s="39" t="s">
        <v>26</v>
      </c>
    </row>
    <row r="20" spans="1:2" x14ac:dyDescent="0.2">
      <c r="A20" s="35" t="s">
        <v>27</v>
      </c>
      <c r="B20" s="39" t="s">
        <v>28</v>
      </c>
    </row>
    <row r="21" spans="1:2" x14ac:dyDescent="0.2">
      <c r="A21" s="35" t="s">
        <v>96</v>
      </c>
      <c r="B21" s="39" t="s">
        <v>29</v>
      </c>
    </row>
    <row r="22" spans="1:2" x14ac:dyDescent="0.2">
      <c r="A22" s="35" t="s">
        <v>97</v>
      </c>
      <c r="B22" s="39" t="s">
        <v>30</v>
      </c>
    </row>
    <row r="23" spans="1:2" x14ac:dyDescent="0.2">
      <c r="A23" s="35" t="s">
        <v>98</v>
      </c>
      <c r="B23" s="39" t="s">
        <v>31</v>
      </c>
    </row>
    <row r="24" spans="1:2" x14ac:dyDescent="0.2">
      <c r="A24" s="35" t="s">
        <v>32</v>
      </c>
      <c r="B24" s="39" t="s">
        <v>33</v>
      </c>
    </row>
    <row r="25" spans="1:2" x14ac:dyDescent="0.2">
      <c r="A25" s="35" t="s">
        <v>34</v>
      </c>
      <c r="B25" s="39" t="s">
        <v>35</v>
      </c>
    </row>
    <row r="26" spans="1:2" x14ac:dyDescent="0.2">
      <c r="A26" s="35" t="s">
        <v>36</v>
      </c>
      <c r="B26" s="39" t="s">
        <v>37</v>
      </c>
    </row>
    <row r="27" spans="1:2" x14ac:dyDescent="0.2">
      <c r="A27" s="35" t="s">
        <v>38</v>
      </c>
      <c r="B27" s="39" t="s">
        <v>39</v>
      </c>
    </row>
    <row r="28" spans="1:2" x14ac:dyDescent="0.2">
      <c r="A28" s="35" t="s">
        <v>94</v>
      </c>
      <c r="B28" s="39" t="s">
        <v>95</v>
      </c>
    </row>
    <row r="29" spans="1:2" x14ac:dyDescent="0.2">
      <c r="A29" s="35"/>
      <c r="B29" s="39"/>
    </row>
    <row r="30" spans="1:2" x14ac:dyDescent="0.2">
      <c r="A30" s="35"/>
      <c r="B30" s="40"/>
    </row>
    <row r="31" spans="1:2" x14ac:dyDescent="0.2">
      <c r="A31" s="35" t="s">
        <v>92</v>
      </c>
      <c r="B31" s="39" t="s">
        <v>88</v>
      </c>
    </row>
    <row r="32" spans="1:2" x14ac:dyDescent="0.2">
      <c r="A32" s="35" t="s">
        <v>93</v>
      </c>
      <c r="B32" s="39" t="s">
        <v>89</v>
      </c>
    </row>
    <row r="33" spans="1:3" x14ac:dyDescent="0.2">
      <c r="A33" s="35"/>
      <c r="B33" s="39"/>
    </row>
    <row r="34" spans="1:3" x14ac:dyDescent="0.2">
      <c r="A34" s="35"/>
      <c r="B34" s="38"/>
    </row>
    <row r="35" spans="1:3" x14ac:dyDescent="0.2">
      <c r="A35" s="35"/>
      <c r="B35" s="39"/>
    </row>
    <row r="36" spans="1:3" x14ac:dyDescent="0.2">
      <c r="A36" s="35"/>
      <c r="B36" s="39"/>
    </row>
    <row r="37" spans="1:3" ht="12" thickBot="1" x14ac:dyDescent="0.25">
      <c r="A37" s="36"/>
      <c r="B37" s="267"/>
    </row>
    <row r="39" spans="1:3" x14ac:dyDescent="0.2">
      <c r="A39" s="268" t="s">
        <v>99</v>
      </c>
      <c r="B39" s="50"/>
      <c r="C39" s="50"/>
    </row>
    <row r="40" spans="1:3" x14ac:dyDescent="0.2">
      <c r="A40" s="268"/>
      <c r="B40" s="50"/>
      <c r="C40" s="50"/>
    </row>
    <row r="41" spans="1:3" x14ac:dyDescent="0.2">
      <c r="A41" s="269"/>
      <c r="B41" s="270"/>
      <c r="C41" s="269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5"/>
  <sheetViews>
    <sheetView zoomScaleSheetLayoutView="100" workbookViewId="0">
      <selection activeCell="A5" sqref="A5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5" customWidth="1"/>
    <col min="6" max="6" width="17.7109375" style="6" customWidth="1"/>
    <col min="7" max="16384" width="11.42578125" style="6"/>
  </cols>
  <sheetData>
    <row r="1" spans="1:6" ht="11.25" customHeight="1" x14ac:dyDescent="0.2">
      <c r="A1" s="2" t="s">
        <v>40</v>
      </c>
      <c r="B1" s="2"/>
      <c r="C1" s="104"/>
      <c r="D1" s="104"/>
      <c r="E1" s="104"/>
      <c r="F1" s="4"/>
    </row>
    <row r="2" spans="1:6" ht="11.25" customHeight="1" x14ac:dyDescent="0.2">
      <c r="A2" s="2" t="s">
        <v>91</v>
      </c>
      <c r="B2" s="2"/>
      <c r="C2" s="104"/>
      <c r="D2" s="104"/>
      <c r="E2" s="104"/>
    </row>
    <row r="3" spans="1:6" ht="11.25" customHeight="1" x14ac:dyDescent="0.2">
      <c r="A3" s="2"/>
      <c r="B3" s="2"/>
      <c r="C3" s="104"/>
      <c r="D3" s="104"/>
      <c r="E3" s="104"/>
    </row>
    <row r="4" spans="1:6" ht="11.25" customHeight="1" x14ac:dyDescent="0.2"/>
    <row r="5" spans="1:6" ht="11.25" customHeight="1" x14ac:dyDescent="0.2">
      <c r="A5" s="162" t="s">
        <v>190</v>
      </c>
      <c r="B5" s="162"/>
      <c r="C5" s="159"/>
      <c r="D5" s="159"/>
      <c r="E5" s="159"/>
      <c r="F5" s="54" t="s">
        <v>187</v>
      </c>
    </row>
    <row r="6" spans="1:6" x14ac:dyDescent="0.2">
      <c r="A6" s="12"/>
      <c r="B6" s="12"/>
      <c r="C6" s="159"/>
      <c r="D6" s="159"/>
      <c r="E6" s="159"/>
    </row>
    <row r="7" spans="1:6" ht="15" customHeight="1" x14ac:dyDescent="0.2">
      <c r="A7" s="86" t="s">
        <v>42</v>
      </c>
      <c r="B7" s="85" t="s">
        <v>43</v>
      </c>
      <c r="C7" s="145" t="s">
        <v>44</v>
      </c>
      <c r="D7" s="145" t="s">
        <v>45</v>
      </c>
      <c r="E7" s="145" t="s">
        <v>46</v>
      </c>
      <c r="F7" s="144" t="s">
        <v>170</v>
      </c>
    </row>
    <row r="8" spans="1:6" x14ac:dyDescent="0.2">
      <c r="A8" s="119">
        <v>125105911</v>
      </c>
      <c r="B8" s="119" t="s">
        <v>501</v>
      </c>
      <c r="C8" s="80">
        <v>1284692.56</v>
      </c>
      <c r="D8" s="155">
        <v>2259780.65</v>
      </c>
      <c r="E8" s="155">
        <v>975088.09</v>
      </c>
      <c r="F8" s="102"/>
    </row>
    <row r="9" spans="1:6" x14ac:dyDescent="0.2">
      <c r="A9" s="119">
        <v>125415971</v>
      </c>
      <c r="B9" s="119" t="s">
        <v>502</v>
      </c>
      <c r="C9" s="80">
        <v>131821.20000000001</v>
      </c>
      <c r="D9" s="155">
        <v>131821.20000000001</v>
      </c>
      <c r="E9" s="155">
        <v>0</v>
      </c>
      <c r="F9" s="102"/>
    </row>
    <row r="10" spans="1:6" x14ac:dyDescent="0.2">
      <c r="A10" s="119"/>
      <c r="B10" s="119"/>
      <c r="C10" s="80"/>
      <c r="D10" s="155"/>
      <c r="E10" s="155"/>
      <c r="F10" s="102"/>
    </row>
    <row r="11" spans="1:6" x14ac:dyDescent="0.2">
      <c r="A11" s="119"/>
      <c r="B11" s="119"/>
      <c r="C11" s="80"/>
      <c r="D11" s="155"/>
      <c r="E11" s="155"/>
      <c r="F11" s="102"/>
    </row>
    <row r="12" spans="1:6" x14ac:dyDescent="0.2">
      <c r="A12" s="119"/>
      <c r="B12" s="119"/>
      <c r="C12" s="80"/>
      <c r="D12" s="155"/>
      <c r="E12" s="155"/>
      <c r="F12" s="102"/>
    </row>
    <row r="13" spans="1:6" x14ac:dyDescent="0.2">
      <c r="A13" s="31"/>
      <c r="B13" s="31" t="s">
        <v>189</v>
      </c>
      <c r="C13" s="99">
        <f>SUM(C8:C12)</f>
        <v>1416513.76</v>
      </c>
      <c r="D13" s="99">
        <f>SUM(D8:D12)</f>
        <v>2391601.85</v>
      </c>
      <c r="E13" s="99">
        <f>SUM(E8:E12)</f>
        <v>975088.09</v>
      </c>
      <c r="F13" s="31"/>
    </row>
    <row r="16" spans="1:6" ht="11.25" customHeight="1" x14ac:dyDescent="0.2">
      <c r="A16" s="161" t="s">
        <v>188</v>
      </c>
      <c r="B16" s="160"/>
      <c r="C16" s="159"/>
      <c r="D16" s="159"/>
      <c r="E16" s="159"/>
      <c r="F16" s="54" t="s">
        <v>187</v>
      </c>
    </row>
    <row r="17" spans="1:6" x14ac:dyDescent="0.2">
      <c r="A17" s="140"/>
      <c r="B17" s="140"/>
      <c r="C17" s="141"/>
      <c r="D17" s="141"/>
      <c r="E17" s="141"/>
    </row>
    <row r="18" spans="1:6" ht="15" customHeight="1" x14ac:dyDescent="0.2">
      <c r="A18" s="86" t="s">
        <v>42</v>
      </c>
      <c r="B18" s="85" t="s">
        <v>43</v>
      </c>
      <c r="C18" s="145" t="s">
        <v>44</v>
      </c>
      <c r="D18" s="145" t="s">
        <v>45</v>
      </c>
      <c r="E18" s="145" t="s">
        <v>46</v>
      </c>
      <c r="F18" s="144" t="s">
        <v>170</v>
      </c>
    </row>
    <row r="19" spans="1:6" ht="11.25" customHeight="1" x14ac:dyDescent="0.2">
      <c r="A19" s="81" t="s">
        <v>503</v>
      </c>
      <c r="B19" s="119" t="s">
        <v>504</v>
      </c>
      <c r="C19" s="80">
        <v>-768665.65</v>
      </c>
      <c r="D19" s="80">
        <v>-768665.65</v>
      </c>
      <c r="E19" s="80">
        <v>0</v>
      </c>
      <c r="F19" s="102"/>
    </row>
    <row r="20" spans="1:6" ht="11.25" customHeight="1" x14ac:dyDescent="0.2">
      <c r="A20" s="81" t="s">
        <v>505</v>
      </c>
      <c r="B20" s="119" t="s">
        <v>506</v>
      </c>
      <c r="C20" s="80">
        <v>-47568.55</v>
      </c>
      <c r="D20" s="80">
        <v>-47568.55</v>
      </c>
      <c r="E20" s="80">
        <v>0</v>
      </c>
      <c r="F20" s="102"/>
    </row>
    <row r="21" spans="1:6" x14ac:dyDescent="0.2">
      <c r="A21" s="81"/>
      <c r="B21" s="119"/>
      <c r="C21" s="80"/>
      <c r="D21" s="80"/>
      <c r="E21" s="80"/>
      <c r="F21" s="102"/>
    </row>
    <row r="22" spans="1:6" x14ac:dyDescent="0.2">
      <c r="A22" s="31"/>
      <c r="B22" s="31" t="s">
        <v>186</v>
      </c>
      <c r="C22" s="99">
        <f>SUM(C19:C21)</f>
        <v>-816234.20000000007</v>
      </c>
      <c r="D22" s="99">
        <f>SUM(D19:D21)</f>
        <v>-816234.20000000007</v>
      </c>
      <c r="E22" s="99">
        <f>SUM(E19:E21)</f>
        <v>0</v>
      </c>
      <c r="F22" s="31"/>
    </row>
    <row r="25" spans="1:6" ht="11.25" customHeight="1" x14ac:dyDescent="0.2">
      <c r="A25" s="158" t="s">
        <v>185</v>
      </c>
      <c r="B25" s="157"/>
      <c r="C25" s="156"/>
      <c r="D25" s="156"/>
      <c r="E25" s="146"/>
      <c r="F25" s="124" t="s">
        <v>184</v>
      </c>
    </row>
    <row r="26" spans="1:6" x14ac:dyDescent="0.2">
      <c r="A26" s="134"/>
      <c r="B26" s="134"/>
      <c r="C26" s="87"/>
    </row>
    <row r="27" spans="1:6" ht="15" customHeight="1" x14ac:dyDescent="0.2">
      <c r="A27" s="86" t="s">
        <v>42</v>
      </c>
      <c r="B27" s="85" t="s">
        <v>43</v>
      </c>
      <c r="C27" s="145" t="s">
        <v>44</v>
      </c>
      <c r="D27" s="145" t="s">
        <v>45</v>
      </c>
      <c r="E27" s="145" t="s">
        <v>46</v>
      </c>
      <c r="F27" s="144" t="s">
        <v>170</v>
      </c>
    </row>
    <row r="28" spans="1:6" x14ac:dyDescent="0.2">
      <c r="A28" s="119">
        <v>127106311</v>
      </c>
      <c r="B28" s="119" t="s">
        <v>507</v>
      </c>
      <c r="C28" s="80">
        <v>1587180.62</v>
      </c>
      <c r="D28" s="155">
        <v>1587180.62</v>
      </c>
      <c r="E28" s="155">
        <v>0</v>
      </c>
      <c r="F28" s="102"/>
    </row>
    <row r="29" spans="1:6" x14ac:dyDescent="0.2">
      <c r="A29" s="119">
        <v>127900001</v>
      </c>
      <c r="B29" s="119" t="s">
        <v>508</v>
      </c>
      <c r="C29" s="80">
        <v>310489.06</v>
      </c>
      <c r="D29" s="155">
        <v>317390.03999999998</v>
      </c>
      <c r="E29" s="155">
        <v>6900.98</v>
      </c>
      <c r="F29" s="102"/>
    </row>
    <row r="30" spans="1:6" x14ac:dyDescent="0.2">
      <c r="A30" s="119">
        <v>127900004</v>
      </c>
      <c r="B30" s="119" t="s">
        <v>509</v>
      </c>
      <c r="C30" s="80">
        <v>4400</v>
      </c>
      <c r="D30" s="155">
        <v>4400</v>
      </c>
      <c r="E30" s="155">
        <v>0</v>
      </c>
      <c r="F30" s="102"/>
    </row>
    <row r="31" spans="1:6" x14ac:dyDescent="0.2">
      <c r="A31" s="119">
        <v>127900005</v>
      </c>
      <c r="B31" s="119" t="s">
        <v>510</v>
      </c>
      <c r="C31" s="80">
        <v>8000</v>
      </c>
      <c r="D31" s="155">
        <v>8242.4</v>
      </c>
      <c r="E31" s="155">
        <v>242.4</v>
      </c>
      <c r="F31" s="102"/>
    </row>
    <row r="32" spans="1:6" x14ac:dyDescent="0.2">
      <c r="A32" s="119"/>
      <c r="B32" s="119"/>
      <c r="C32" s="80"/>
      <c r="D32" s="155"/>
      <c r="E32" s="155"/>
      <c r="F32" s="102"/>
    </row>
    <row r="33" spans="1:6" x14ac:dyDescent="0.2">
      <c r="A33" s="119"/>
      <c r="B33" s="119"/>
      <c r="C33" s="80"/>
      <c r="D33" s="155"/>
      <c r="E33" s="155"/>
      <c r="F33" s="102"/>
    </row>
    <row r="34" spans="1:6" x14ac:dyDescent="0.2">
      <c r="A34" s="154"/>
      <c r="B34" s="154" t="s">
        <v>183</v>
      </c>
      <c r="C34" s="153">
        <f>SUM(C28:C33)</f>
        <v>1910069.6800000002</v>
      </c>
      <c r="D34" s="153">
        <f>SUM(D28:D33)</f>
        <v>1917213.06</v>
      </c>
      <c r="E34" s="153">
        <f>SUM(E28:E33)</f>
        <v>7143.3799999999992</v>
      </c>
      <c r="F34" s="153"/>
    </row>
    <row r="35" spans="1:6" x14ac:dyDescent="0.2">
      <c r="A35" s="152"/>
      <c r="B35" s="150"/>
      <c r="C35" s="151"/>
      <c r="D35" s="151"/>
      <c r="E35" s="151"/>
      <c r="F35" s="150"/>
    </row>
  </sheetData>
  <dataValidations count="6">
    <dataValidation allowBlank="1" showInputMessage="1" showErrorMessage="1" prompt="Importe final del periodo que corresponde la información financiera trimestral que se presenta." sqref="D7 D18 D27" xr:uid="{00000000-0002-0000-0900-000000000000}"/>
    <dataValidation allowBlank="1" showInputMessage="1" showErrorMessage="1" prompt="Saldo al 31 de diciembre del año anterior del ejercio que se presenta." sqref="C7 C18 C27" xr:uid="{00000000-0002-0000-0900-000001000000}"/>
    <dataValidation allowBlank="1" showInputMessage="1" showErrorMessage="1" prompt="Corresponde al número de la cuenta de acuerdo al Plan de Cuentas emitido por el CONAC (DOF 23/12/2015)." sqref="A7 A18 A27" xr:uid="{00000000-0002-0000-0900-000002000000}"/>
    <dataValidation allowBlank="1" showInputMessage="1" showErrorMessage="1" prompt="Indicar el medio como se está amortizando el intangible, por tiempo, por uso." sqref="F7 F27 F18" xr:uid="{00000000-0002-0000-0900-000003000000}"/>
    <dataValidation allowBlank="1" showInputMessage="1" showErrorMessage="1" prompt="Diferencia entre el saldo final y el inicial presentados." sqref="E7 E27 E18" xr:uid="{00000000-0002-0000-0900-000004000000}"/>
    <dataValidation allowBlank="1" showInputMessage="1" showErrorMessage="1" prompt="Corresponde al nombre o descripción de la cuenta de acuerdo al Plan de Cuentas emitido por el CONAC." sqref="B7 B27 B18" xr:uid="{00000000-0002-0000-0900-000005000000}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"/>
  <sheetViews>
    <sheetView zoomScaleSheetLayoutView="100" workbookViewId="0">
      <selection activeCell="E19" sqref="E19"/>
    </sheetView>
  </sheetViews>
  <sheetFormatPr baseColWidth="10" defaultColWidth="11.42578125" defaultRowHeight="11.25" x14ac:dyDescent="0.2"/>
  <cols>
    <col min="1" max="1" width="20.7109375" style="13" customWidth="1"/>
    <col min="2" max="7" width="11.42578125" style="13"/>
    <col min="8" max="8" width="17.7109375" style="13" customWidth="1"/>
    <col min="9" max="16384" width="11.42578125" style="13"/>
  </cols>
  <sheetData>
    <row r="1" spans="1:17" x14ac:dyDescent="0.2">
      <c r="A1" s="2" t="s">
        <v>40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91</v>
      </c>
      <c r="B2" s="2"/>
      <c r="C2" s="2"/>
      <c r="D2" s="2"/>
      <c r="E2" s="2"/>
      <c r="F2" s="2"/>
      <c r="G2" s="2"/>
      <c r="H2" s="6"/>
    </row>
    <row r="3" spans="1:17" x14ac:dyDescent="0.2">
      <c r="A3" s="2"/>
      <c r="B3" s="2"/>
      <c r="C3" s="2"/>
      <c r="D3" s="2"/>
      <c r="E3" s="2"/>
      <c r="F3" s="2"/>
      <c r="G3" s="2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2"/>
      <c r="H4" s="6"/>
    </row>
    <row r="5" spans="1:17" ht="11.25" customHeight="1" x14ac:dyDescent="0.2">
      <c r="A5" s="14" t="s">
        <v>48</v>
      </c>
      <c r="B5" s="15"/>
      <c r="C5" s="6"/>
      <c r="D5" s="6"/>
      <c r="E5" s="12"/>
      <c r="F5" s="12"/>
      <c r="G5" s="12"/>
      <c r="H5" s="54" t="s">
        <v>47</v>
      </c>
    </row>
    <row r="6" spans="1:17" x14ac:dyDescent="0.2">
      <c r="A6" s="13" t="s">
        <v>354</v>
      </c>
      <c r="B6" s="13" t="s">
        <v>354</v>
      </c>
      <c r="J6" s="276"/>
      <c r="K6" s="276"/>
      <c r="L6" s="276"/>
      <c r="M6" s="276"/>
      <c r="N6" s="276"/>
      <c r="O6" s="276"/>
      <c r="P6" s="276"/>
      <c r="Q6" s="276"/>
    </row>
    <row r="7" spans="1:17" x14ac:dyDescent="0.2">
      <c r="A7" s="2" t="s">
        <v>49</v>
      </c>
    </row>
    <row r="8" spans="1:17" ht="52.5" customHeight="1" x14ac:dyDescent="0.2">
      <c r="A8" s="277" t="s">
        <v>50</v>
      </c>
      <c r="B8" s="277"/>
      <c r="C8" s="277"/>
      <c r="D8" s="277"/>
      <c r="E8" s="277"/>
      <c r="F8" s="277"/>
      <c r="G8" s="277"/>
      <c r="H8" s="27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0"/>
  <sheetViews>
    <sheetView zoomScaleSheetLayoutView="100" workbookViewId="0">
      <selection activeCell="B22" sqref="B2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5" customWidth="1"/>
    <col min="4" max="4" width="17.7109375" style="6" customWidth="1"/>
    <col min="5" max="16384" width="11.42578125" style="6"/>
  </cols>
  <sheetData>
    <row r="1" spans="1:4" x14ac:dyDescent="0.2">
      <c r="A1" s="2" t="s">
        <v>40</v>
      </c>
      <c r="B1" s="2"/>
      <c r="C1" s="3"/>
      <c r="D1" s="4"/>
    </row>
    <row r="2" spans="1:4" x14ac:dyDescent="0.2">
      <c r="A2" s="2" t="s">
        <v>91</v>
      </c>
      <c r="B2" s="2"/>
      <c r="C2" s="3"/>
    </row>
    <row r="3" spans="1:4" x14ac:dyDescent="0.2">
      <c r="C3" s="16"/>
    </row>
    <row r="4" spans="1:4" x14ac:dyDescent="0.2">
      <c r="C4" s="16"/>
    </row>
    <row r="5" spans="1:4" s="113" customFormat="1" ht="11.25" customHeight="1" x14ac:dyDescent="0.25">
      <c r="A5" s="162" t="s">
        <v>195</v>
      </c>
      <c r="B5" s="172"/>
      <c r="C5" s="171"/>
      <c r="D5" s="170" t="s">
        <v>192</v>
      </c>
    </row>
    <row r="6" spans="1:4" x14ac:dyDescent="0.2">
      <c r="A6" s="168"/>
      <c r="B6" s="168"/>
      <c r="C6" s="169"/>
      <c r="D6" s="168"/>
    </row>
    <row r="7" spans="1:4" ht="15" customHeight="1" x14ac:dyDescent="0.2">
      <c r="A7" s="86" t="s">
        <v>42</v>
      </c>
      <c r="B7" s="85" t="s">
        <v>43</v>
      </c>
      <c r="C7" s="83" t="s">
        <v>105</v>
      </c>
      <c r="D7" s="167" t="s">
        <v>124</v>
      </c>
    </row>
    <row r="8" spans="1:4" x14ac:dyDescent="0.2">
      <c r="A8" s="139" t="s">
        <v>354</v>
      </c>
      <c r="B8" s="139" t="s">
        <v>354</v>
      </c>
      <c r="D8" s="166"/>
    </row>
    <row r="9" spans="1:4" x14ac:dyDescent="0.2">
      <c r="A9" s="139"/>
      <c r="B9" s="139"/>
      <c r="C9" s="165"/>
      <c r="D9" s="166"/>
    </row>
    <row r="10" spans="1:4" x14ac:dyDescent="0.2">
      <c r="A10" s="139"/>
      <c r="B10" s="139"/>
      <c r="C10" s="165"/>
      <c r="D10" s="164"/>
    </row>
    <row r="11" spans="1:4" x14ac:dyDescent="0.2">
      <c r="A11" s="108"/>
      <c r="B11" s="108" t="s">
        <v>194</v>
      </c>
      <c r="C11" s="90">
        <f>SUM(C8:C10)</f>
        <v>0</v>
      </c>
      <c r="D11" s="163"/>
    </row>
    <row r="14" spans="1:4" ht="11.25" customHeight="1" x14ac:dyDescent="0.2">
      <c r="A14" s="162" t="s">
        <v>193</v>
      </c>
      <c r="B14" s="172"/>
      <c r="C14" s="171"/>
      <c r="D14" s="170" t="s">
        <v>192</v>
      </c>
    </row>
    <row r="15" spans="1:4" x14ac:dyDescent="0.2">
      <c r="A15" s="168"/>
      <c r="B15" s="168"/>
      <c r="C15" s="169"/>
      <c r="D15" s="168"/>
    </row>
    <row r="16" spans="1:4" ht="15" customHeight="1" x14ac:dyDescent="0.2">
      <c r="A16" s="86" t="s">
        <v>42</v>
      </c>
      <c r="B16" s="85" t="s">
        <v>43</v>
      </c>
      <c r="C16" s="83" t="s">
        <v>105</v>
      </c>
      <c r="D16" s="167" t="s">
        <v>124</v>
      </c>
    </row>
    <row r="17" spans="1:4" x14ac:dyDescent="0.2">
      <c r="A17" s="139" t="s">
        <v>354</v>
      </c>
      <c r="B17" s="139" t="s">
        <v>354</v>
      </c>
      <c r="D17" s="166"/>
    </row>
    <row r="18" spans="1:4" x14ac:dyDescent="0.2">
      <c r="A18" s="139"/>
      <c r="B18" s="139"/>
      <c r="C18" s="165"/>
      <c r="D18" s="166"/>
    </row>
    <row r="19" spans="1:4" x14ac:dyDescent="0.2">
      <c r="A19" s="139"/>
      <c r="B19" s="139"/>
      <c r="C19" s="165"/>
      <c r="D19" s="164"/>
    </row>
    <row r="20" spans="1:4" x14ac:dyDescent="0.2">
      <c r="A20" s="108"/>
      <c r="B20" s="108" t="s">
        <v>191</v>
      </c>
      <c r="C20" s="90">
        <f>SUM(C17:C19)</f>
        <v>0</v>
      </c>
      <c r="D20" s="163"/>
    </row>
  </sheetData>
  <dataValidations count="4">
    <dataValidation allowBlank="1" showInputMessage="1" showErrorMessage="1" prompt="Saldo final de la Información Financiera Trimestral que se presenta (trimestral: 1er, 2do, 3ro. o 4to.)." sqref="C7 C16" xr:uid="{00000000-0002-0000-0B00-000000000000}"/>
    <dataValidation allowBlank="1" showInputMessage="1" showErrorMessage="1" prompt="Corresponde al número de la cuenta de acuerdo al Plan de Cuentas emitido por el CONAC (DOF 23/12/2015)." sqref="A7 A16" xr:uid="{00000000-0002-0000-0B00-000001000000}"/>
    <dataValidation allowBlank="1" showInputMessage="1" showErrorMessage="1" prompt="Corresponde al nombre o descripción de la cuenta de acuerdo al Plan de Cuentas emitido por el CONAC." sqref="B7 B16" xr:uid="{00000000-0002-0000-0B00-000002000000}"/>
    <dataValidation allowBlank="1" showInputMessage="1" showErrorMessage="1" prompt="Características cualitativas significativas que les impacten financieramente." sqref="D7 D16" xr:uid="{00000000-0002-0000-0B00-000003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6"/>
  <sheetViews>
    <sheetView zoomScaleSheetLayoutView="100" workbookViewId="0"/>
  </sheetViews>
  <sheetFormatPr baseColWidth="10" defaultColWidth="13.7109375" defaultRowHeight="11.25" x14ac:dyDescent="0.2"/>
  <cols>
    <col min="1" max="1" width="20.7109375" style="6" customWidth="1"/>
    <col min="2" max="2" width="30.5703125" style="6" bestFit="1" customWidth="1"/>
    <col min="3" max="4" width="17.7109375" style="5" customWidth="1"/>
    <col min="5" max="5" width="12.85546875" style="5" customWidth="1"/>
    <col min="6" max="6" width="13.7109375" style="5" customWidth="1"/>
    <col min="7" max="7" width="11.140625" style="5" customWidth="1"/>
    <col min="8" max="8" width="17.7109375" style="6" customWidth="1"/>
    <col min="9" max="16384" width="13.7109375" style="6"/>
  </cols>
  <sheetData>
    <row r="1" spans="1:8" ht="11.25" customHeight="1" x14ac:dyDescent="0.2">
      <c r="A1" s="2" t="s">
        <v>40</v>
      </c>
      <c r="B1" s="2"/>
      <c r="C1" s="104"/>
      <c r="D1" s="104"/>
      <c r="E1" s="104"/>
      <c r="F1" s="104"/>
      <c r="G1" s="104"/>
      <c r="H1" s="4"/>
    </row>
    <row r="2" spans="1:8" x14ac:dyDescent="0.2">
      <c r="A2" s="2" t="s">
        <v>91</v>
      </c>
      <c r="B2" s="2"/>
      <c r="C2" s="104"/>
      <c r="D2" s="104"/>
      <c r="E2" s="104"/>
      <c r="F2" s="104"/>
      <c r="G2" s="104"/>
      <c r="H2" s="5"/>
    </row>
    <row r="3" spans="1:8" x14ac:dyDescent="0.2">
      <c r="H3" s="5"/>
    </row>
    <row r="4" spans="1:8" x14ac:dyDescent="0.2">
      <c r="H4" s="5"/>
    </row>
    <row r="5" spans="1:8" ht="11.25" customHeight="1" x14ac:dyDescent="0.2">
      <c r="A5" s="75" t="s">
        <v>200</v>
      </c>
      <c r="B5" s="54"/>
      <c r="C5" s="17"/>
      <c r="D5" s="17"/>
      <c r="E5" s="17"/>
      <c r="F5" s="17"/>
      <c r="G5" s="17"/>
      <c r="H5" s="176" t="s">
        <v>197</v>
      </c>
    </row>
    <row r="6" spans="1:8" x14ac:dyDescent="0.2">
      <c r="A6" s="140"/>
    </row>
    <row r="7" spans="1:8" ht="15" customHeight="1" x14ac:dyDescent="0.2">
      <c r="A7" s="86" t="s">
        <v>42</v>
      </c>
      <c r="B7" s="85" t="s">
        <v>43</v>
      </c>
      <c r="C7" s="83" t="s">
        <v>105</v>
      </c>
      <c r="D7" s="121" t="s">
        <v>128</v>
      </c>
      <c r="E7" s="121" t="s">
        <v>127</v>
      </c>
      <c r="F7" s="121" t="s">
        <v>126</v>
      </c>
      <c r="G7" s="120" t="s">
        <v>125</v>
      </c>
      <c r="H7" s="85" t="s">
        <v>124</v>
      </c>
    </row>
    <row r="8" spans="1:8" x14ac:dyDescent="0.2">
      <c r="A8" s="81" t="s">
        <v>511</v>
      </c>
      <c r="B8" s="81" t="s">
        <v>512</v>
      </c>
      <c r="C8" s="80">
        <v>-151.4</v>
      </c>
      <c r="D8" s="80">
        <v>-151.4</v>
      </c>
      <c r="E8" s="80"/>
      <c r="F8" s="80"/>
      <c r="G8" s="80"/>
      <c r="H8" s="175"/>
    </row>
    <row r="9" spans="1:8" x14ac:dyDescent="0.2">
      <c r="A9" s="81" t="s">
        <v>513</v>
      </c>
      <c r="B9" s="81" t="s">
        <v>514</v>
      </c>
      <c r="C9" s="80">
        <v>-1683592.83</v>
      </c>
      <c r="D9" s="80">
        <v>-1683592.83</v>
      </c>
      <c r="E9" s="80"/>
      <c r="F9" s="80"/>
      <c r="G9" s="80"/>
      <c r="H9" s="175"/>
    </row>
    <row r="10" spans="1:8" x14ac:dyDescent="0.2">
      <c r="A10" s="81" t="s">
        <v>515</v>
      </c>
      <c r="B10" s="81" t="s">
        <v>516</v>
      </c>
      <c r="C10" s="80">
        <v>-706807.61</v>
      </c>
      <c r="D10" s="80">
        <v>-706807.61</v>
      </c>
      <c r="E10" s="80"/>
      <c r="F10" s="80"/>
      <c r="G10" s="80"/>
      <c r="H10" s="175"/>
    </row>
    <row r="11" spans="1:8" x14ac:dyDescent="0.2">
      <c r="A11" s="81" t="s">
        <v>517</v>
      </c>
      <c r="B11" s="81" t="s">
        <v>518</v>
      </c>
      <c r="C11" s="80">
        <v>-363738.69</v>
      </c>
      <c r="D11" s="80">
        <v>-363738.69</v>
      </c>
      <c r="E11" s="80"/>
      <c r="F11" s="80"/>
      <c r="G11" s="80"/>
      <c r="H11" s="175"/>
    </row>
    <row r="12" spans="1:8" x14ac:dyDescent="0.2">
      <c r="A12" s="81" t="s">
        <v>519</v>
      </c>
      <c r="B12" s="81" t="s">
        <v>520</v>
      </c>
      <c r="C12" s="80">
        <v>-56220.21</v>
      </c>
      <c r="D12" s="80">
        <v>-56220.21</v>
      </c>
      <c r="E12" s="80"/>
      <c r="F12" s="80"/>
      <c r="G12" s="80"/>
      <c r="H12" s="175"/>
    </row>
    <row r="13" spans="1:8" x14ac:dyDescent="0.2">
      <c r="A13" s="81" t="s">
        <v>521</v>
      </c>
      <c r="B13" s="81" t="s">
        <v>522</v>
      </c>
      <c r="C13" s="80">
        <v>-0.42</v>
      </c>
      <c r="D13" s="80">
        <v>-0.42</v>
      </c>
      <c r="E13" s="80"/>
      <c r="F13" s="80"/>
      <c r="G13" s="80"/>
      <c r="H13" s="175"/>
    </row>
    <row r="14" spans="1:8" x14ac:dyDescent="0.2">
      <c r="A14" s="81" t="s">
        <v>523</v>
      </c>
      <c r="B14" s="81" t="s">
        <v>524</v>
      </c>
      <c r="C14" s="80">
        <v>-11058.85</v>
      </c>
      <c r="D14" s="80">
        <v>-11058.85</v>
      </c>
      <c r="E14" s="80"/>
      <c r="F14" s="80"/>
      <c r="G14" s="80"/>
      <c r="H14" s="175"/>
    </row>
    <row r="15" spans="1:8" x14ac:dyDescent="0.2">
      <c r="A15" s="81" t="s">
        <v>525</v>
      </c>
      <c r="B15" s="81" t="s">
        <v>526</v>
      </c>
      <c r="C15" s="80">
        <v>0.4</v>
      </c>
      <c r="D15" s="80">
        <v>0.4</v>
      </c>
      <c r="E15" s="80"/>
      <c r="F15" s="80"/>
      <c r="G15" s="80"/>
      <c r="H15" s="175"/>
    </row>
    <row r="16" spans="1:8" x14ac:dyDescent="0.2">
      <c r="A16" s="81" t="s">
        <v>527</v>
      </c>
      <c r="B16" s="81" t="s">
        <v>528</v>
      </c>
      <c r="C16" s="80">
        <v>-3959.1</v>
      </c>
      <c r="D16" s="80">
        <v>-3959.1</v>
      </c>
      <c r="E16" s="80"/>
      <c r="F16" s="80"/>
      <c r="G16" s="80"/>
      <c r="H16" s="175"/>
    </row>
    <row r="17" spans="1:8" x14ac:dyDescent="0.2">
      <c r="A17" s="81" t="s">
        <v>529</v>
      </c>
      <c r="B17" s="81" t="s">
        <v>530</v>
      </c>
      <c r="C17" s="80">
        <v>-1446484.93</v>
      </c>
      <c r="D17" s="80">
        <v>-1446484.93</v>
      </c>
      <c r="E17" s="80"/>
      <c r="F17" s="80"/>
      <c r="G17" s="80"/>
      <c r="H17" s="175"/>
    </row>
    <row r="18" spans="1:8" x14ac:dyDescent="0.2">
      <c r="A18" s="81" t="s">
        <v>531</v>
      </c>
      <c r="B18" s="81" t="s">
        <v>532</v>
      </c>
      <c r="C18" s="80">
        <v>-795568.5</v>
      </c>
      <c r="D18" s="80">
        <v>-795568.5</v>
      </c>
      <c r="E18" s="80"/>
      <c r="F18" s="80"/>
      <c r="G18" s="80"/>
      <c r="H18" s="175"/>
    </row>
    <row r="19" spans="1:8" x14ac:dyDescent="0.2">
      <c r="A19" s="81" t="s">
        <v>533</v>
      </c>
      <c r="B19" s="81" t="s">
        <v>534</v>
      </c>
      <c r="C19" s="80">
        <v>-80697.509999999995</v>
      </c>
      <c r="D19" s="80">
        <v>-80697.509999999995</v>
      </c>
      <c r="E19" s="80"/>
      <c r="F19" s="80"/>
      <c r="G19" s="80"/>
      <c r="H19" s="175"/>
    </row>
    <row r="20" spans="1:8" x14ac:dyDescent="0.2">
      <c r="A20" s="81" t="s">
        <v>535</v>
      </c>
      <c r="B20" s="81" t="s">
        <v>536</v>
      </c>
      <c r="C20" s="80">
        <v>-518452.05</v>
      </c>
      <c r="D20" s="80">
        <v>-518452.05</v>
      </c>
      <c r="E20" s="80"/>
      <c r="F20" s="80"/>
      <c r="G20" s="80"/>
      <c r="H20" s="175"/>
    </row>
    <row r="21" spans="1:8" x14ac:dyDescent="0.2">
      <c r="A21" s="81" t="s">
        <v>537</v>
      </c>
      <c r="B21" s="81" t="s">
        <v>538</v>
      </c>
      <c r="C21" s="80">
        <v>-178417.86</v>
      </c>
      <c r="D21" s="80">
        <v>-178417.86</v>
      </c>
      <c r="E21" s="80"/>
      <c r="F21" s="80"/>
      <c r="G21" s="80"/>
      <c r="H21" s="175"/>
    </row>
    <row r="22" spans="1:8" x14ac:dyDescent="0.2">
      <c r="A22" s="81" t="s">
        <v>539</v>
      </c>
      <c r="B22" s="81" t="s">
        <v>540</v>
      </c>
      <c r="C22" s="80">
        <v>-98129.67</v>
      </c>
      <c r="D22" s="80">
        <v>-98129.67</v>
      </c>
      <c r="E22" s="80"/>
      <c r="F22" s="80"/>
      <c r="G22" s="80"/>
      <c r="H22" s="175"/>
    </row>
    <row r="23" spans="1:8" x14ac:dyDescent="0.2">
      <c r="A23" s="81" t="s">
        <v>541</v>
      </c>
      <c r="B23" s="81" t="s">
        <v>542</v>
      </c>
      <c r="C23" s="80">
        <v>-4206.6499999999996</v>
      </c>
      <c r="D23" s="80">
        <v>-4206.6499999999996</v>
      </c>
      <c r="E23" s="80"/>
      <c r="F23" s="80"/>
      <c r="G23" s="80"/>
      <c r="H23" s="175"/>
    </row>
    <row r="24" spans="1:8" x14ac:dyDescent="0.2">
      <c r="A24" s="81" t="s">
        <v>543</v>
      </c>
      <c r="B24" s="81" t="s">
        <v>544</v>
      </c>
      <c r="C24" s="80">
        <v>-32278.880000000001</v>
      </c>
      <c r="D24" s="80">
        <v>-32278.880000000001</v>
      </c>
      <c r="E24" s="80"/>
      <c r="F24" s="80"/>
      <c r="G24" s="80"/>
      <c r="H24" s="175"/>
    </row>
    <row r="25" spans="1:8" x14ac:dyDescent="0.2">
      <c r="A25" s="81" t="s">
        <v>545</v>
      </c>
      <c r="B25" s="81" t="s">
        <v>546</v>
      </c>
      <c r="C25" s="80">
        <v>-1629</v>
      </c>
      <c r="D25" s="80">
        <v>-1629</v>
      </c>
      <c r="E25" s="80"/>
      <c r="F25" s="80"/>
      <c r="G25" s="80"/>
      <c r="H25" s="175"/>
    </row>
    <row r="26" spans="1:8" x14ac:dyDescent="0.2">
      <c r="A26" s="81" t="s">
        <v>547</v>
      </c>
      <c r="B26" s="81" t="s">
        <v>548</v>
      </c>
      <c r="C26" s="80">
        <v>-542.5</v>
      </c>
      <c r="D26" s="80">
        <v>-542.5</v>
      </c>
      <c r="E26" s="80"/>
      <c r="F26" s="80"/>
      <c r="G26" s="80"/>
      <c r="H26" s="175"/>
    </row>
    <row r="27" spans="1:8" x14ac:dyDescent="0.2">
      <c r="A27" s="81" t="s">
        <v>549</v>
      </c>
      <c r="B27" s="81" t="s">
        <v>550</v>
      </c>
      <c r="C27" s="80">
        <v>-5795</v>
      </c>
      <c r="D27" s="80">
        <v>-5795</v>
      </c>
      <c r="E27" s="80"/>
      <c r="F27" s="80"/>
      <c r="G27" s="80"/>
      <c r="H27" s="175"/>
    </row>
    <row r="28" spans="1:8" x14ac:dyDescent="0.2">
      <c r="A28" s="81" t="s">
        <v>551</v>
      </c>
      <c r="B28" s="81" t="s">
        <v>552</v>
      </c>
      <c r="C28" s="80">
        <v>-34.340000000000003</v>
      </c>
      <c r="D28" s="80">
        <v>-34.340000000000003</v>
      </c>
      <c r="E28" s="80"/>
      <c r="F28" s="80"/>
      <c r="G28" s="80"/>
      <c r="H28" s="175"/>
    </row>
    <row r="29" spans="1:8" x14ac:dyDescent="0.2">
      <c r="A29" s="81" t="s">
        <v>553</v>
      </c>
      <c r="B29" s="81" t="s">
        <v>554</v>
      </c>
      <c r="C29" s="80">
        <v>-9339.11</v>
      </c>
      <c r="D29" s="80">
        <v>-9339.11</v>
      </c>
      <c r="E29" s="80"/>
      <c r="F29" s="80"/>
      <c r="G29" s="80"/>
      <c r="H29" s="175"/>
    </row>
    <row r="30" spans="1:8" x14ac:dyDescent="0.2">
      <c r="A30" s="81" t="s">
        <v>555</v>
      </c>
      <c r="B30" s="81" t="s">
        <v>556</v>
      </c>
      <c r="C30" s="80">
        <v>-2409.46</v>
      </c>
      <c r="D30" s="80">
        <v>-2409.46</v>
      </c>
      <c r="E30" s="80"/>
      <c r="F30" s="80"/>
      <c r="G30" s="80"/>
      <c r="H30" s="175"/>
    </row>
    <row r="31" spans="1:8" x14ac:dyDescent="0.2">
      <c r="A31" s="81" t="s">
        <v>557</v>
      </c>
      <c r="B31" s="81" t="s">
        <v>558</v>
      </c>
      <c r="C31" s="80">
        <v>-128.91</v>
      </c>
      <c r="D31" s="80">
        <v>-128.91</v>
      </c>
      <c r="E31" s="80"/>
      <c r="F31" s="80"/>
      <c r="G31" s="80"/>
      <c r="H31" s="175"/>
    </row>
    <row r="32" spans="1:8" x14ac:dyDescent="0.2">
      <c r="A32" s="81" t="s">
        <v>559</v>
      </c>
      <c r="B32" s="81" t="s">
        <v>560</v>
      </c>
      <c r="C32" s="80">
        <v>-257.82</v>
      </c>
      <c r="D32" s="80">
        <v>-257.82</v>
      </c>
      <c r="E32" s="80"/>
      <c r="F32" s="80"/>
      <c r="G32" s="80"/>
      <c r="H32" s="175"/>
    </row>
    <row r="33" spans="1:8" x14ac:dyDescent="0.2">
      <c r="A33" s="81" t="s">
        <v>561</v>
      </c>
      <c r="B33" s="81" t="s">
        <v>562</v>
      </c>
      <c r="C33" s="80">
        <v>-120060.75</v>
      </c>
      <c r="D33" s="80">
        <v>-120060.75</v>
      </c>
      <c r="E33" s="80"/>
      <c r="F33" s="80"/>
      <c r="G33" s="80"/>
      <c r="H33" s="175"/>
    </row>
    <row r="34" spans="1:8" x14ac:dyDescent="0.2">
      <c r="A34" s="81" t="s">
        <v>563</v>
      </c>
      <c r="B34" s="81" t="s">
        <v>564</v>
      </c>
      <c r="C34" s="80">
        <v>-24147</v>
      </c>
      <c r="D34" s="80">
        <v>-24147</v>
      </c>
      <c r="E34" s="80"/>
      <c r="F34" s="80"/>
      <c r="G34" s="80"/>
      <c r="H34" s="175"/>
    </row>
    <row r="35" spans="1:8" x14ac:dyDescent="0.2">
      <c r="A35" s="81" t="s">
        <v>565</v>
      </c>
      <c r="B35" s="81" t="s">
        <v>566</v>
      </c>
      <c r="C35" s="80">
        <v>-24175</v>
      </c>
      <c r="D35" s="80">
        <v>-24175</v>
      </c>
      <c r="E35" s="80"/>
      <c r="F35" s="80"/>
      <c r="G35" s="80"/>
      <c r="H35" s="175"/>
    </row>
    <row r="36" spans="1:8" x14ac:dyDescent="0.2">
      <c r="A36" s="81" t="s">
        <v>567</v>
      </c>
      <c r="B36" s="81" t="s">
        <v>568</v>
      </c>
      <c r="C36" s="80">
        <v>-24141</v>
      </c>
      <c r="D36" s="80">
        <v>-24141</v>
      </c>
      <c r="E36" s="80"/>
      <c r="F36" s="80"/>
      <c r="G36" s="80"/>
      <c r="H36" s="175"/>
    </row>
    <row r="37" spans="1:8" x14ac:dyDescent="0.2">
      <c r="A37" s="81" t="s">
        <v>569</v>
      </c>
      <c r="B37" s="81" t="s">
        <v>570</v>
      </c>
      <c r="C37" s="80">
        <v>-24184</v>
      </c>
      <c r="D37" s="80">
        <v>-24184</v>
      </c>
      <c r="E37" s="80"/>
      <c r="F37" s="80"/>
      <c r="G37" s="80"/>
      <c r="H37" s="175"/>
    </row>
    <row r="38" spans="1:8" x14ac:dyDescent="0.2">
      <c r="A38" s="81" t="s">
        <v>571</v>
      </c>
      <c r="B38" s="81" t="s">
        <v>572</v>
      </c>
      <c r="C38" s="80">
        <v>-1117232.3</v>
      </c>
      <c r="D38" s="80">
        <v>-1117232.3</v>
      </c>
      <c r="E38" s="80"/>
      <c r="F38" s="80"/>
      <c r="G38" s="80"/>
      <c r="H38" s="175"/>
    </row>
    <row r="39" spans="1:8" x14ac:dyDescent="0.2">
      <c r="A39" s="81" t="s">
        <v>573</v>
      </c>
      <c r="B39" s="81" t="s">
        <v>574</v>
      </c>
      <c r="C39" s="80">
        <v>-3370976.06</v>
      </c>
      <c r="D39" s="80">
        <v>-3370976.06</v>
      </c>
      <c r="E39" s="80"/>
      <c r="F39" s="80"/>
      <c r="G39" s="80"/>
      <c r="H39" s="175"/>
    </row>
    <row r="40" spans="1:8" x14ac:dyDescent="0.2">
      <c r="A40" s="81" t="s">
        <v>575</v>
      </c>
      <c r="B40" s="81" t="s">
        <v>576</v>
      </c>
      <c r="C40" s="80">
        <v>-163154.71</v>
      </c>
      <c r="D40" s="80">
        <v>-163154.71</v>
      </c>
      <c r="E40" s="80"/>
      <c r="F40" s="80"/>
      <c r="G40" s="80"/>
      <c r="H40" s="175"/>
    </row>
    <row r="41" spans="1:8" x14ac:dyDescent="0.2">
      <c r="A41" s="81"/>
      <c r="B41" s="81"/>
      <c r="C41" s="80"/>
      <c r="D41" s="80"/>
      <c r="E41" s="80"/>
      <c r="F41" s="80"/>
      <c r="G41" s="80"/>
      <c r="H41" s="175"/>
    </row>
    <row r="42" spans="1:8" x14ac:dyDescent="0.2">
      <c r="A42" s="174"/>
      <c r="B42" s="174" t="s">
        <v>199</v>
      </c>
      <c r="C42" s="173">
        <f>SUM(C8:C41)</f>
        <v>-10867971.720000001</v>
      </c>
      <c r="D42" s="173">
        <f>SUM(D8:D41)</f>
        <v>-10867971.720000001</v>
      </c>
      <c r="E42" s="173">
        <f>SUM(E8:E41)</f>
        <v>0</v>
      </c>
      <c r="F42" s="173">
        <f>SUM(F8:F41)</f>
        <v>0</v>
      </c>
      <c r="G42" s="173">
        <f>SUM(G8:G41)</f>
        <v>0</v>
      </c>
      <c r="H42" s="173"/>
    </row>
    <row r="45" spans="1:8" x14ac:dyDescent="0.2">
      <c r="A45" s="75" t="s">
        <v>198</v>
      </c>
      <c r="B45" s="54"/>
      <c r="C45" s="17"/>
      <c r="D45" s="17"/>
      <c r="E45" s="17"/>
      <c r="F45" s="17"/>
      <c r="G45" s="17"/>
      <c r="H45" s="176" t="s">
        <v>197</v>
      </c>
    </row>
    <row r="46" spans="1:8" x14ac:dyDescent="0.2">
      <c r="A46" s="140"/>
    </row>
    <row r="47" spans="1:8" ht="15" customHeight="1" x14ac:dyDescent="0.2">
      <c r="A47" s="86" t="s">
        <v>42</v>
      </c>
      <c r="B47" s="85" t="s">
        <v>43</v>
      </c>
      <c r="C47" s="83" t="s">
        <v>105</v>
      </c>
      <c r="D47" s="121" t="s">
        <v>128</v>
      </c>
      <c r="E47" s="121" t="s">
        <v>127</v>
      </c>
      <c r="F47" s="121" t="s">
        <v>126</v>
      </c>
      <c r="G47" s="120" t="s">
        <v>125</v>
      </c>
      <c r="H47" s="85" t="s">
        <v>124</v>
      </c>
    </row>
    <row r="48" spans="1:8" x14ac:dyDescent="0.2">
      <c r="A48" s="81" t="s">
        <v>353</v>
      </c>
      <c r="B48" s="81" t="s">
        <v>353</v>
      </c>
      <c r="C48" s="80"/>
      <c r="D48" s="80"/>
      <c r="E48" s="80"/>
      <c r="F48" s="80"/>
      <c r="G48" s="80"/>
      <c r="H48" s="175"/>
    </row>
    <row r="49" spans="1:8" x14ac:dyDescent="0.2">
      <c r="A49" s="81"/>
      <c r="B49" s="81"/>
      <c r="C49" s="80"/>
      <c r="D49" s="80"/>
      <c r="E49" s="80"/>
      <c r="F49" s="80"/>
      <c r="G49" s="80"/>
      <c r="H49" s="175"/>
    </row>
    <row r="50" spans="1:8" x14ac:dyDescent="0.2">
      <c r="A50" s="81"/>
      <c r="B50" s="81"/>
      <c r="C50" s="80"/>
      <c r="D50" s="80"/>
      <c r="E50" s="80"/>
      <c r="F50" s="80"/>
      <c r="G50" s="80"/>
      <c r="H50" s="175"/>
    </row>
    <row r="51" spans="1:8" x14ac:dyDescent="0.2">
      <c r="A51" s="81"/>
      <c r="B51" s="81"/>
      <c r="C51" s="80"/>
      <c r="D51" s="80"/>
      <c r="E51" s="80"/>
      <c r="F51" s="80"/>
      <c r="G51" s="80"/>
      <c r="H51" s="175"/>
    </row>
    <row r="52" spans="1:8" x14ac:dyDescent="0.2">
      <c r="A52" s="81"/>
      <c r="B52" s="81"/>
      <c r="C52" s="80"/>
      <c r="D52" s="80"/>
      <c r="E52" s="80"/>
      <c r="F52" s="80"/>
      <c r="G52" s="80"/>
      <c r="H52" s="175"/>
    </row>
    <row r="53" spans="1:8" x14ac:dyDescent="0.2">
      <c r="A53" s="81"/>
      <c r="B53" s="81"/>
      <c r="C53" s="80"/>
      <c r="D53" s="80"/>
      <c r="E53" s="80"/>
      <c r="F53" s="80"/>
      <c r="G53" s="80"/>
      <c r="H53" s="175"/>
    </row>
    <row r="54" spans="1:8" x14ac:dyDescent="0.2">
      <c r="A54" s="81"/>
      <c r="B54" s="81"/>
      <c r="C54" s="80"/>
      <c r="D54" s="80"/>
      <c r="E54" s="80"/>
      <c r="F54" s="80"/>
      <c r="G54" s="80"/>
      <c r="H54" s="175"/>
    </row>
    <row r="55" spans="1:8" x14ac:dyDescent="0.2">
      <c r="A55" s="81"/>
      <c r="B55" s="81"/>
      <c r="C55" s="80"/>
      <c r="D55" s="80"/>
      <c r="E55" s="80"/>
      <c r="F55" s="80"/>
      <c r="G55" s="80"/>
      <c r="H55" s="175"/>
    </row>
    <row r="56" spans="1:8" x14ac:dyDescent="0.2">
      <c r="A56" s="174"/>
      <c r="B56" s="174" t="s">
        <v>196</v>
      </c>
      <c r="C56" s="173">
        <f>SUM(C48:C55)</f>
        <v>0</v>
      </c>
      <c r="D56" s="173">
        <f>SUM(D48:D55)</f>
        <v>0</v>
      </c>
      <c r="E56" s="173">
        <f>SUM(E48:E55)</f>
        <v>0</v>
      </c>
      <c r="F56" s="173">
        <f>SUM(F48:F55)</f>
        <v>0</v>
      </c>
      <c r="G56" s="173">
        <f>SUM(G48:G55)</f>
        <v>0</v>
      </c>
      <c r="H56" s="173"/>
    </row>
  </sheetData>
  <dataValidations count="8">
    <dataValidation allowBlank="1" showInputMessage="1" showErrorMessage="1" prompt="Saldo final de la Información Financiera Trimestral que se presenta (trimestral: 1er, 2do, 3ro. o 4to.)." sqref="C7 C47" xr:uid="{00000000-0002-0000-0C00-000000000000}"/>
    <dataValidation allowBlank="1" showInputMessage="1" showErrorMessage="1" prompt="Corresponde al número de la cuenta de acuerdo al Plan de Cuentas emitido por el CONAC (DOF 23/12/2015)." sqref="A7 A47" xr:uid="{00000000-0002-0000-0C00-000001000000}"/>
    <dataValidation allowBlank="1" showInputMessage="1" showErrorMessage="1" prompt="Informar sobre la factibilidad de pago." sqref="H7 H47" xr:uid="{00000000-0002-0000-0C00-000002000000}"/>
    <dataValidation allowBlank="1" showInputMessage="1" showErrorMessage="1" prompt="Importe de la cuentas por cobrar con vencimiento mayor a 365 días." sqref="G7 G47" xr:uid="{00000000-0002-0000-0C00-000003000000}"/>
    <dataValidation allowBlank="1" showInputMessage="1" showErrorMessage="1" prompt="Importe de la cuentas por cobrar con fecha de vencimiento de 181 a 365 días." sqref="F7 F47" xr:uid="{00000000-0002-0000-0C00-000004000000}"/>
    <dataValidation allowBlank="1" showInputMessage="1" showErrorMessage="1" prompt="Importe de la cuentas por cobrar con fecha de vencimiento de 91 a 180 días." sqref="E7 E47" xr:uid="{00000000-0002-0000-0C00-000005000000}"/>
    <dataValidation allowBlank="1" showInputMessage="1" showErrorMessage="1" prompt="Importe de la cuentas por cobrar con fecha de vencimiento de 1 a 90 días." sqref="D7 D47" xr:uid="{00000000-0002-0000-0C00-000006000000}"/>
    <dataValidation allowBlank="1" showInputMessage="1" showErrorMessage="1" prompt="Corresponde al nombre o descripción de la cuenta de acuerdo al Plan de Cuentas emitido por el CONAC." sqref="B7 B47" xr:uid="{00000000-0002-0000-0C00-000007000000}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8"/>
  <sheetViews>
    <sheetView tabSelected="1" zoomScaleSheetLayoutView="100" workbookViewId="0">
      <selection activeCell="B22" sqref="B2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4" style="5" customWidth="1"/>
    <col min="4" max="4" width="13.140625" style="6" customWidth="1"/>
    <col min="5" max="5" width="17.7109375" style="6" customWidth="1"/>
    <col min="6" max="16384" width="13.7109375" style="6"/>
  </cols>
  <sheetData>
    <row r="1" spans="1:5" x14ac:dyDescent="0.2">
      <c r="A1" s="2" t="s">
        <v>40</v>
      </c>
      <c r="B1" s="2"/>
      <c r="D1" s="5"/>
    </row>
    <row r="2" spans="1:5" x14ac:dyDescent="0.2">
      <c r="A2" s="2" t="s">
        <v>91</v>
      </c>
      <c r="B2" s="2"/>
      <c r="D2" s="5"/>
      <c r="E2" s="4" t="s">
        <v>41</v>
      </c>
    </row>
    <row r="5" spans="1:5" ht="11.25" customHeight="1" x14ac:dyDescent="0.2">
      <c r="A5" s="185" t="s">
        <v>206</v>
      </c>
      <c r="B5" s="185"/>
      <c r="E5" s="176" t="s">
        <v>203</v>
      </c>
    </row>
    <row r="6" spans="1:5" x14ac:dyDescent="0.2">
      <c r="D6" s="17"/>
    </row>
    <row r="7" spans="1:5" ht="15" customHeight="1" x14ac:dyDescent="0.2">
      <c r="A7" s="86" t="s">
        <v>42</v>
      </c>
      <c r="B7" s="85" t="s">
        <v>43</v>
      </c>
      <c r="C7" s="83" t="s">
        <v>105</v>
      </c>
      <c r="D7" s="83" t="s">
        <v>202</v>
      </c>
      <c r="E7" s="83" t="s">
        <v>124</v>
      </c>
    </row>
    <row r="8" spans="1:5" ht="11.25" customHeight="1" x14ac:dyDescent="0.2">
      <c r="A8" s="81" t="s">
        <v>354</v>
      </c>
      <c r="B8" s="81" t="s">
        <v>354</v>
      </c>
      <c r="C8" s="175"/>
      <c r="D8" s="175"/>
      <c r="E8" s="102"/>
    </row>
    <row r="9" spans="1:5" x14ac:dyDescent="0.2">
      <c r="A9" s="81"/>
      <c r="B9" s="81"/>
      <c r="C9" s="175"/>
      <c r="D9" s="175"/>
      <c r="E9" s="102"/>
    </row>
    <row r="10" spans="1:5" x14ac:dyDescent="0.2">
      <c r="A10" s="184"/>
      <c r="B10" s="184" t="s">
        <v>205</v>
      </c>
      <c r="C10" s="183">
        <f>SUM(C8:C9)</f>
        <v>0</v>
      </c>
      <c r="D10" s="177"/>
      <c r="E10" s="177"/>
    </row>
    <row r="13" spans="1:5" ht="11.25" customHeight="1" x14ac:dyDescent="0.2">
      <c r="A13" s="75" t="s">
        <v>204</v>
      </c>
      <c r="B13" s="54"/>
      <c r="E13" s="176" t="s">
        <v>203</v>
      </c>
    </row>
    <row r="14" spans="1:5" x14ac:dyDescent="0.2">
      <c r="A14" s="140"/>
    </row>
    <row r="15" spans="1:5" ht="15" customHeight="1" x14ac:dyDescent="0.2">
      <c r="A15" s="86" t="s">
        <v>42</v>
      </c>
      <c r="B15" s="85" t="s">
        <v>43</v>
      </c>
      <c r="C15" s="83" t="s">
        <v>105</v>
      </c>
      <c r="D15" s="83" t="s">
        <v>202</v>
      </c>
      <c r="E15" s="83" t="s">
        <v>124</v>
      </c>
    </row>
    <row r="16" spans="1:5" x14ac:dyDescent="0.2">
      <c r="A16" s="182" t="s">
        <v>354</v>
      </c>
      <c r="B16" s="181" t="s">
        <v>354</v>
      </c>
      <c r="C16" s="180"/>
      <c r="D16" s="175"/>
      <c r="E16" s="102"/>
    </row>
    <row r="17" spans="1:5" x14ac:dyDescent="0.2">
      <c r="A17" s="81"/>
      <c r="B17" s="179"/>
      <c r="C17" s="175"/>
      <c r="D17" s="175"/>
      <c r="E17" s="102"/>
    </row>
    <row r="18" spans="1:5" x14ac:dyDescent="0.2">
      <c r="A18" s="174"/>
      <c r="B18" s="174" t="s">
        <v>201</v>
      </c>
      <c r="C18" s="178">
        <f>SUM(C16:C17)</f>
        <v>0</v>
      </c>
      <c r="D18" s="177"/>
      <c r="E18" s="177"/>
    </row>
  </sheetData>
  <dataValidations count="5">
    <dataValidation allowBlank="1" showInputMessage="1" showErrorMessage="1" prompt="Saldo final de la Información Financiera Trimestral que se presenta (trimestral: 1er, 2do, 3ro. o 4to.)." sqref="C7 C15" xr:uid="{00000000-0002-0000-0D00-000000000000}"/>
    <dataValidation allowBlank="1" showInputMessage="1" showErrorMessage="1" prompt="Corresponde al número de la cuenta de acuerdo al Plan de Cuentas emitido por el CONAC (DOF 23/12/2015)." sqref="A7 A15" xr:uid="{00000000-0002-0000-0D00-000001000000}"/>
    <dataValidation allowBlank="1" showInputMessage="1" showErrorMessage="1" prompt="Corresponde al nombre o descripción de la cuenta de acuerdo al Plan de Cuentas emitido por el CONAC." sqref="B7 B15" xr:uid="{00000000-0002-0000-0D00-000002000000}"/>
    <dataValidation allowBlank="1" showInputMessage="1" showErrorMessage="1" prompt="Especificar origen de dicho recurso: Federal, Estatal, Municipal, Particulares." sqref="D7 D15" xr:uid="{00000000-0002-0000-0D00-000003000000}"/>
    <dataValidation allowBlank="1" showInputMessage="1" showErrorMessage="1" prompt="Características cualitativas significativas que les impacten financieramente." sqref="E7 E15" xr:uid="{00000000-0002-0000-0D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6"/>
  <sheetViews>
    <sheetView zoomScaleSheetLayoutView="100" workbookViewId="0">
      <selection activeCell="A5" sqref="A5"/>
    </sheetView>
  </sheetViews>
  <sheetFormatPr baseColWidth="10" defaultColWidth="11.42578125" defaultRowHeight="11.25" x14ac:dyDescent="0.2"/>
  <cols>
    <col min="1" max="1" width="20.7109375" style="6" customWidth="1"/>
    <col min="2" max="2" width="35.140625" style="6" customWidth="1"/>
    <col min="3" max="3" width="17.7109375" style="5" customWidth="1"/>
    <col min="4" max="5" width="17.7109375" style="6" customWidth="1"/>
    <col min="6" max="16384" width="11.42578125" style="6"/>
  </cols>
  <sheetData>
    <row r="1" spans="1:5" x14ac:dyDescent="0.2">
      <c r="A1" s="2" t="s">
        <v>40</v>
      </c>
      <c r="B1" s="2"/>
      <c r="E1" s="4"/>
    </row>
    <row r="2" spans="1:5" x14ac:dyDescent="0.2">
      <c r="A2" s="2" t="s">
        <v>91</v>
      </c>
      <c r="B2" s="2"/>
    </row>
    <row r="5" spans="1:5" x14ac:dyDescent="0.2">
      <c r="A5" s="75" t="s">
        <v>214</v>
      </c>
      <c r="B5" s="54"/>
      <c r="E5" s="176" t="s">
        <v>208</v>
      </c>
    </row>
    <row r="6" spans="1:5" x14ac:dyDescent="0.2">
      <c r="A6" s="140"/>
    </row>
    <row r="7" spans="1:5" ht="15" customHeight="1" x14ac:dyDescent="0.2">
      <c r="A7" s="86" t="s">
        <v>42</v>
      </c>
      <c r="B7" s="85" t="s">
        <v>43</v>
      </c>
      <c r="C7" s="83" t="s">
        <v>105</v>
      </c>
      <c r="D7" s="83" t="s">
        <v>202</v>
      </c>
      <c r="E7" s="83" t="s">
        <v>124</v>
      </c>
    </row>
    <row r="8" spans="1:5" x14ac:dyDescent="0.2">
      <c r="A8" s="182" t="s">
        <v>354</v>
      </c>
      <c r="B8" s="181" t="s">
        <v>354</v>
      </c>
      <c r="C8" s="180"/>
      <c r="D8" s="175"/>
      <c r="E8" s="102"/>
    </row>
    <row r="9" spans="1:5" x14ac:dyDescent="0.2">
      <c r="A9" s="81"/>
      <c r="B9" s="179"/>
      <c r="C9" s="175"/>
      <c r="D9" s="175"/>
      <c r="E9" s="102"/>
    </row>
    <row r="10" spans="1:5" x14ac:dyDescent="0.2">
      <c r="A10" s="174"/>
      <c r="B10" s="174" t="s">
        <v>213</v>
      </c>
      <c r="C10" s="178">
        <f>SUM(C8:C9)</f>
        <v>0</v>
      </c>
      <c r="D10" s="177"/>
      <c r="E10" s="177"/>
    </row>
    <row r="13" spans="1:5" ht="11.25" customHeight="1" x14ac:dyDescent="0.2">
      <c r="A13" s="75" t="s">
        <v>212</v>
      </c>
      <c r="B13" s="75"/>
      <c r="D13" s="18"/>
      <c r="E13" s="54" t="s">
        <v>211</v>
      </c>
    </row>
    <row r="14" spans="1:5" x14ac:dyDescent="0.2">
      <c r="A14" s="134"/>
      <c r="B14" s="134"/>
      <c r="C14" s="17"/>
      <c r="D14" s="18"/>
    </row>
    <row r="15" spans="1:5" ht="15" customHeight="1" x14ac:dyDescent="0.2">
      <c r="A15" s="86" t="s">
        <v>42</v>
      </c>
      <c r="B15" s="85" t="s">
        <v>43</v>
      </c>
      <c r="C15" s="83" t="s">
        <v>105</v>
      </c>
      <c r="D15" s="83" t="s">
        <v>202</v>
      </c>
      <c r="E15" s="83" t="s">
        <v>124</v>
      </c>
    </row>
    <row r="16" spans="1:5" ht="11.25" customHeight="1" x14ac:dyDescent="0.2">
      <c r="A16" s="95" t="s">
        <v>354</v>
      </c>
      <c r="B16" s="130" t="s">
        <v>354</v>
      </c>
      <c r="C16" s="80"/>
      <c r="D16" s="80"/>
      <c r="E16" s="102"/>
    </row>
    <row r="17" spans="1:5" x14ac:dyDescent="0.2">
      <c r="A17" s="95"/>
      <c r="B17" s="130"/>
      <c r="C17" s="80"/>
      <c r="D17" s="80"/>
      <c r="E17" s="102"/>
    </row>
    <row r="18" spans="1:5" x14ac:dyDescent="0.2">
      <c r="A18" s="187"/>
      <c r="B18" s="187" t="s">
        <v>210</v>
      </c>
      <c r="C18" s="186">
        <f>SUM(C16:C17)</f>
        <v>0</v>
      </c>
      <c r="D18" s="99"/>
      <c r="E18" s="99"/>
    </row>
    <row r="21" spans="1:5" x14ac:dyDescent="0.2">
      <c r="A21" s="75" t="s">
        <v>209</v>
      </c>
      <c r="B21" s="54"/>
      <c r="E21" s="176" t="s">
        <v>208</v>
      </c>
    </row>
    <row r="22" spans="1:5" x14ac:dyDescent="0.2">
      <c r="A22" s="140"/>
    </row>
    <row r="23" spans="1:5" ht="15" customHeight="1" x14ac:dyDescent="0.2">
      <c r="A23" s="86" t="s">
        <v>42</v>
      </c>
      <c r="B23" s="85" t="s">
        <v>43</v>
      </c>
      <c r="C23" s="83" t="s">
        <v>105</v>
      </c>
      <c r="D23" s="83" t="s">
        <v>202</v>
      </c>
      <c r="E23" s="83" t="s">
        <v>124</v>
      </c>
    </row>
    <row r="24" spans="1:5" x14ac:dyDescent="0.2">
      <c r="A24" s="182" t="s">
        <v>354</v>
      </c>
      <c r="B24" s="181" t="s">
        <v>354</v>
      </c>
      <c r="C24" s="180"/>
      <c r="D24" s="175"/>
      <c r="E24" s="102"/>
    </row>
    <row r="25" spans="1:5" x14ac:dyDescent="0.2">
      <c r="A25" s="81"/>
      <c r="B25" s="179"/>
      <c r="C25" s="175"/>
      <c r="D25" s="175"/>
      <c r="E25" s="102"/>
    </row>
    <row r="26" spans="1:5" x14ac:dyDescent="0.2">
      <c r="A26" s="174"/>
      <c r="B26" s="174" t="s">
        <v>207</v>
      </c>
      <c r="C26" s="178">
        <f>SUM(C24:C25)</f>
        <v>0</v>
      </c>
      <c r="D26" s="177"/>
      <c r="E26" s="177"/>
    </row>
  </sheetData>
  <dataValidations count="5">
    <dataValidation allowBlank="1" showInputMessage="1" showErrorMessage="1" prompt="Saldo final de la Información Financiera Trimestral que se presenta (trimestral: 1er, 2do, 3ro. o 4to.)." sqref="C7 C15 C23" xr:uid="{00000000-0002-0000-0E00-000000000000}"/>
    <dataValidation allowBlank="1" showInputMessage="1" showErrorMessage="1" prompt="Corresponde al número de la cuenta de acuerdo al Plan de Cuentas emitido por el CONAC (DOF 23/12/2015)." sqref="A7 A15 A23" xr:uid="{00000000-0002-0000-0E00-000001000000}"/>
    <dataValidation allowBlank="1" showInputMessage="1" showErrorMessage="1" prompt="Características cualitativas significativas que les impacten financieramente." sqref="E15 E7 E23" xr:uid="{00000000-0002-0000-0E00-000002000000}"/>
    <dataValidation allowBlank="1" showInputMessage="1" showErrorMessage="1" prompt="Especificar origen de dicho recurso: Federal, Estatal, Municipal, Particulares." sqref="D15 D7 D23" xr:uid="{00000000-0002-0000-0E00-000003000000}"/>
    <dataValidation allowBlank="1" showInputMessage="1" showErrorMessage="1" prompt="Corresponde al nombre o descripción de la cuenta de acuerdo al Plan de Cuentas emitido por el CONAC." sqref="B15 B7 B23" xr:uid="{00000000-0002-0000-0E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20"/>
  <sheetViews>
    <sheetView topLeftCell="N1" zoomScaleSheetLayoutView="100" workbookViewId="0">
      <selection activeCell="S26" sqref="S26"/>
    </sheetView>
  </sheetViews>
  <sheetFormatPr baseColWidth="10" defaultColWidth="11.42578125" defaultRowHeight="11.25" x14ac:dyDescent="0.2"/>
  <cols>
    <col min="1" max="1" width="8.7109375" style="53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7" width="12.28515625" style="20" customWidth="1"/>
    <col min="8" max="8" width="14.28515625" style="20" customWidth="1"/>
    <col min="9" max="9" width="13.42578125" style="20" customWidth="1"/>
    <col min="10" max="10" width="9.42578125" style="20" customWidth="1"/>
    <col min="11" max="12" width="9.7109375" style="20" customWidth="1"/>
    <col min="13" max="15" width="12.7109375" style="20" customWidth="1"/>
    <col min="16" max="16" width="9.140625" style="1" customWidth="1"/>
    <col min="17" max="18" width="10.7109375" style="1" customWidth="1"/>
    <col min="19" max="19" width="10.7109375" style="25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16384" width="11.42578125" style="55"/>
  </cols>
  <sheetData>
    <row r="1" spans="1:28" s="6" customFormat="1" ht="18" customHeight="1" x14ac:dyDescent="0.2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4"/>
    </row>
    <row r="2" spans="1:28" s="6" customFormat="1" x14ac:dyDescent="0.2">
      <c r="F2" s="5"/>
      <c r="G2" s="5"/>
      <c r="H2" s="5"/>
      <c r="I2" s="5"/>
      <c r="J2" s="5"/>
      <c r="K2" s="5"/>
      <c r="L2" s="5"/>
      <c r="M2" s="5"/>
      <c r="N2" s="5"/>
      <c r="O2" s="5"/>
      <c r="S2" s="19"/>
    </row>
    <row r="3" spans="1:28" s="6" customFormat="1" x14ac:dyDescent="0.2">
      <c r="F3" s="5"/>
      <c r="G3" s="5"/>
      <c r="H3" s="5"/>
      <c r="I3" s="5"/>
      <c r="J3" s="5"/>
      <c r="K3" s="5"/>
      <c r="L3" s="5"/>
      <c r="M3" s="5"/>
      <c r="N3" s="5"/>
      <c r="O3" s="5"/>
      <c r="S3" s="19"/>
    </row>
    <row r="4" spans="1:28" s="6" customFormat="1" ht="11.25" customHeight="1" x14ac:dyDescent="0.2">
      <c r="A4" s="75" t="s">
        <v>83</v>
      </c>
      <c r="B4" s="51"/>
      <c r="C4" s="51"/>
      <c r="D4" s="51"/>
      <c r="E4" s="52"/>
      <c r="F4" s="5"/>
      <c r="G4" s="5"/>
      <c r="H4" s="5"/>
      <c r="I4" s="5"/>
      <c r="J4" s="20"/>
      <c r="K4" s="20"/>
      <c r="L4" s="20"/>
      <c r="M4" s="20"/>
      <c r="N4" s="20"/>
      <c r="O4" s="5"/>
      <c r="P4" s="279" t="s">
        <v>51</v>
      </c>
      <c r="Q4" s="279"/>
      <c r="R4" s="279"/>
      <c r="S4" s="279"/>
      <c r="T4" s="279"/>
    </row>
    <row r="5" spans="1:28" s="6" customFormat="1" x14ac:dyDescent="0.2">
      <c r="A5" s="41"/>
      <c r="B5" s="42"/>
      <c r="C5" s="43"/>
      <c r="E5" s="18"/>
      <c r="F5" s="17"/>
      <c r="G5" s="17"/>
      <c r="H5" s="17"/>
      <c r="I5" s="17"/>
      <c r="J5" s="5"/>
      <c r="K5" s="5"/>
      <c r="L5" s="5"/>
      <c r="M5" s="5"/>
      <c r="N5" s="5"/>
      <c r="O5" s="5"/>
      <c r="S5" s="19"/>
    </row>
    <row r="6" spans="1:28" ht="15.75" customHeight="1" x14ac:dyDescent="0.2">
      <c r="A6" s="44"/>
      <c r="B6" s="280" t="s">
        <v>52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1"/>
    </row>
    <row r="7" spans="1:28" ht="12.95" customHeight="1" x14ac:dyDescent="0.2">
      <c r="A7" s="70"/>
      <c r="B7" s="70"/>
      <c r="C7" s="70"/>
      <c r="D7" s="70"/>
      <c r="E7" s="70"/>
      <c r="F7" s="73" t="s">
        <v>73</v>
      </c>
      <c r="G7" s="72"/>
      <c r="H7" s="74" t="s">
        <v>100</v>
      </c>
      <c r="I7" s="71"/>
      <c r="J7" s="70"/>
      <c r="K7" s="73" t="s">
        <v>74</v>
      </c>
      <c r="L7" s="72"/>
      <c r="M7" s="71"/>
      <c r="N7" s="71"/>
      <c r="O7" s="71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8" s="66" customFormat="1" ht="33.75" customHeight="1" x14ac:dyDescent="0.25">
      <c r="A8" s="67" t="s">
        <v>78</v>
      </c>
      <c r="B8" s="67" t="s">
        <v>53</v>
      </c>
      <c r="C8" s="67" t="s">
        <v>54</v>
      </c>
      <c r="D8" s="67" t="s">
        <v>87</v>
      </c>
      <c r="E8" s="67" t="s">
        <v>79</v>
      </c>
      <c r="F8" s="69" t="s">
        <v>66</v>
      </c>
      <c r="G8" s="69" t="s">
        <v>67</v>
      </c>
      <c r="H8" s="69" t="s">
        <v>67</v>
      </c>
      <c r="I8" s="68" t="s">
        <v>80</v>
      </c>
      <c r="J8" s="67" t="s">
        <v>55</v>
      </c>
      <c r="K8" s="69" t="s">
        <v>66</v>
      </c>
      <c r="L8" s="69" t="s">
        <v>67</v>
      </c>
      <c r="M8" s="68" t="s">
        <v>75</v>
      </c>
      <c r="N8" s="68" t="s">
        <v>76</v>
      </c>
      <c r="O8" s="68" t="s">
        <v>56</v>
      </c>
      <c r="P8" s="67" t="s">
        <v>81</v>
      </c>
      <c r="Q8" s="67" t="s">
        <v>82</v>
      </c>
      <c r="R8" s="67" t="s">
        <v>57</v>
      </c>
      <c r="S8" s="67" t="s">
        <v>58</v>
      </c>
      <c r="T8" s="67" t="s">
        <v>59</v>
      </c>
      <c r="U8" s="67" t="s">
        <v>60</v>
      </c>
      <c r="V8" s="67" t="s">
        <v>61</v>
      </c>
      <c r="W8" s="67" t="s">
        <v>62</v>
      </c>
      <c r="X8" s="67" t="s">
        <v>63</v>
      </c>
      <c r="Y8" s="67" t="s">
        <v>77</v>
      </c>
      <c r="Z8" s="67" t="s">
        <v>64</v>
      </c>
      <c r="AA8" s="67" t="s">
        <v>65</v>
      </c>
    </row>
    <row r="9" spans="1:28" x14ac:dyDescent="0.2">
      <c r="A9" s="63" t="s">
        <v>68</v>
      </c>
      <c r="B9" s="60"/>
      <c r="C9" s="58"/>
      <c r="D9" s="58"/>
      <c r="E9" s="58"/>
      <c r="F9" s="61"/>
      <c r="G9" s="61"/>
      <c r="H9" s="61"/>
      <c r="I9" s="61"/>
      <c r="J9" s="62"/>
      <c r="K9" s="61"/>
      <c r="L9" s="61"/>
      <c r="M9" s="61"/>
      <c r="N9" s="61"/>
      <c r="O9" s="61"/>
      <c r="P9" s="58"/>
      <c r="Q9" s="58"/>
      <c r="R9" s="59"/>
      <c r="S9" s="59"/>
      <c r="T9" s="58"/>
      <c r="U9" s="58"/>
      <c r="V9" s="60"/>
      <c r="W9" s="60"/>
      <c r="X9" s="58"/>
      <c r="Y9" s="58"/>
      <c r="Z9" s="59"/>
      <c r="AA9" s="58"/>
    </row>
    <row r="10" spans="1:28" s="64" customFormat="1" x14ac:dyDescent="0.2">
      <c r="A10" s="63" t="s">
        <v>69</v>
      </c>
      <c r="B10" s="60"/>
      <c r="C10" s="58"/>
      <c r="D10" s="58"/>
      <c r="E10" s="58"/>
      <c r="F10" s="61"/>
      <c r="G10" s="61"/>
      <c r="H10" s="61"/>
      <c r="I10" s="61"/>
      <c r="J10" s="62"/>
      <c r="K10" s="61"/>
      <c r="L10" s="61"/>
      <c r="M10" s="61"/>
      <c r="N10" s="61"/>
      <c r="O10" s="61"/>
      <c r="P10" s="58"/>
      <c r="Q10" s="58"/>
      <c r="R10" s="59"/>
      <c r="S10" s="59"/>
      <c r="T10" s="58"/>
      <c r="U10" s="58"/>
      <c r="V10" s="60"/>
      <c r="W10" s="60"/>
      <c r="X10" s="58"/>
      <c r="Y10" s="58"/>
      <c r="Z10" s="59"/>
      <c r="AA10" s="58"/>
      <c r="AB10" s="65"/>
    </row>
    <row r="11" spans="1:28" x14ac:dyDescent="0.2">
      <c r="A11" s="63" t="s">
        <v>70</v>
      </c>
      <c r="B11" s="60"/>
      <c r="C11" s="58"/>
      <c r="D11" s="58"/>
      <c r="E11" s="58"/>
      <c r="F11" s="61"/>
      <c r="G11" s="61"/>
      <c r="H11" s="61"/>
      <c r="I11" s="61"/>
      <c r="J11" s="62"/>
      <c r="K11" s="61"/>
      <c r="L11" s="61"/>
      <c r="M11" s="61"/>
      <c r="N11" s="61"/>
      <c r="O11" s="61"/>
      <c r="P11" s="58"/>
      <c r="Q11" s="58"/>
      <c r="R11" s="59"/>
      <c r="S11" s="59"/>
      <c r="T11" s="58"/>
      <c r="U11" s="58"/>
      <c r="V11" s="60"/>
      <c r="W11" s="60"/>
      <c r="X11" s="58"/>
      <c r="Y11" s="58"/>
      <c r="Z11" s="59"/>
      <c r="AA11" s="58"/>
    </row>
    <row r="12" spans="1:28" x14ac:dyDescent="0.2">
      <c r="A12" s="63" t="s">
        <v>71</v>
      </c>
      <c r="B12" s="60"/>
      <c r="C12" s="58"/>
      <c r="D12" s="58"/>
      <c r="E12" s="58"/>
      <c r="F12" s="61"/>
      <c r="G12" s="61"/>
      <c r="H12" s="61"/>
      <c r="I12" s="61"/>
      <c r="J12" s="62"/>
      <c r="K12" s="61"/>
      <c r="L12" s="61"/>
      <c r="M12" s="61"/>
      <c r="N12" s="61"/>
      <c r="O12" s="61"/>
      <c r="P12" s="58"/>
      <c r="Q12" s="58"/>
      <c r="R12" s="59"/>
      <c r="S12" s="59"/>
      <c r="T12" s="58"/>
      <c r="U12" s="58"/>
      <c r="V12" s="60"/>
      <c r="W12" s="60"/>
      <c r="X12" s="58"/>
      <c r="Y12" s="58"/>
      <c r="Z12" s="59"/>
      <c r="AA12" s="58"/>
    </row>
    <row r="13" spans="1:28" x14ac:dyDescent="0.2">
      <c r="A13" s="63"/>
      <c r="B13" s="60"/>
      <c r="C13" s="58"/>
      <c r="D13" s="58"/>
      <c r="E13" s="58"/>
      <c r="F13" s="61"/>
      <c r="G13" s="61"/>
      <c r="H13" s="61"/>
      <c r="I13" s="61"/>
      <c r="J13" s="62"/>
      <c r="K13" s="61"/>
      <c r="L13" s="61"/>
      <c r="M13" s="61"/>
      <c r="N13" s="61"/>
      <c r="O13" s="61"/>
      <c r="P13" s="58"/>
      <c r="Q13" s="58"/>
      <c r="R13" s="59"/>
      <c r="S13" s="59"/>
      <c r="T13" s="58"/>
      <c r="U13" s="58"/>
      <c r="V13" s="60"/>
      <c r="W13" s="60"/>
      <c r="X13" s="58"/>
      <c r="Y13" s="58"/>
      <c r="Z13" s="59"/>
      <c r="AA13" s="58"/>
    </row>
    <row r="14" spans="1:28" x14ac:dyDescent="0.2">
      <c r="A14" s="63"/>
      <c r="B14" s="60"/>
      <c r="C14" s="58"/>
      <c r="D14" s="58"/>
      <c r="E14" s="58"/>
      <c r="F14" s="61"/>
      <c r="G14" s="61"/>
      <c r="H14" s="61"/>
      <c r="I14" s="61"/>
      <c r="J14" s="62"/>
      <c r="K14" s="61"/>
      <c r="L14" s="61"/>
      <c r="M14" s="61"/>
      <c r="N14" s="61"/>
      <c r="O14" s="61"/>
      <c r="P14" s="58"/>
      <c r="Q14" s="58"/>
      <c r="R14" s="59"/>
      <c r="S14" s="59"/>
      <c r="T14" s="58"/>
      <c r="U14" s="58"/>
      <c r="V14" s="60"/>
      <c r="W14" s="60"/>
      <c r="X14" s="58"/>
      <c r="Y14" s="58"/>
      <c r="Z14" s="59"/>
      <c r="AA14" s="58"/>
    </row>
    <row r="15" spans="1:28" x14ac:dyDescent="0.2">
      <c r="A15" s="63"/>
      <c r="B15" s="60"/>
      <c r="C15" s="58"/>
      <c r="D15" s="58"/>
      <c r="E15" s="58"/>
      <c r="F15" s="61"/>
      <c r="G15" s="61"/>
      <c r="H15" s="61"/>
      <c r="I15" s="61"/>
      <c r="J15" s="62"/>
      <c r="K15" s="61"/>
      <c r="L15" s="61"/>
      <c r="M15" s="61"/>
      <c r="N15" s="61"/>
      <c r="O15" s="61"/>
      <c r="P15" s="58"/>
      <c r="Q15" s="58"/>
      <c r="R15" s="59"/>
      <c r="S15" s="59"/>
      <c r="T15" s="58"/>
      <c r="U15" s="58"/>
      <c r="V15" s="60"/>
      <c r="W15" s="60"/>
      <c r="X15" s="58"/>
      <c r="Y15" s="58"/>
      <c r="Z15" s="59"/>
      <c r="AA15" s="58"/>
    </row>
    <row r="16" spans="1:28" x14ac:dyDescent="0.2">
      <c r="A16" s="63"/>
      <c r="B16" s="60"/>
      <c r="C16" s="58"/>
      <c r="D16" s="58"/>
      <c r="E16" s="58"/>
      <c r="F16" s="61"/>
      <c r="G16" s="61"/>
      <c r="H16" s="61"/>
      <c r="I16" s="61"/>
      <c r="J16" s="62"/>
      <c r="K16" s="61"/>
      <c r="L16" s="61"/>
      <c r="M16" s="61"/>
      <c r="N16" s="61"/>
      <c r="O16" s="61"/>
      <c r="P16" s="58"/>
      <c r="Q16" s="58"/>
      <c r="R16" s="59"/>
      <c r="S16" s="59"/>
      <c r="T16" s="58"/>
      <c r="U16" s="58"/>
      <c r="V16" s="60"/>
      <c r="W16" s="60"/>
      <c r="X16" s="58"/>
      <c r="Y16" s="58"/>
      <c r="Z16" s="59"/>
      <c r="AA16" s="58"/>
    </row>
    <row r="17" spans="1:27" x14ac:dyDescent="0.2">
      <c r="A17" s="63"/>
      <c r="B17" s="60"/>
      <c r="C17" s="58"/>
      <c r="D17" s="58"/>
      <c r="E17" s="58"/>
      <c r="F17" s="61"/>
      <c r="G17" s="61"/>
      <c r="H17" s="61"/>
      <c r="I17" s="61"/>
      <c r="J17" s="62"/>
      <c r="K17" s="61"/>
      <c r="L17" s="61"/>
      <c r="M17" s="61"/>
      <c r="N17" s="61"/>
      <c r="O17" s="61"/>
      <c r="P17" s="58"/>
      <c r="Q17" s="58"/>
      <c r="R17" s="59"/>
      <c r="S17" s="59"/>
      <c r="T17" s="58"/>
      <c r="U17" s="58"/>
      <c r="V17" s="60"/>
      <c r="W17" s="60"/>
      <c r="X17" s="58"/>
      <c r="Y17" s="58"/>
      <c r="Z17" s="59"/>
      <c r="AA17" s="58"/>
    </row>
    <row r="18" spans="1:27" s="56" customFormat="1" x14ac:dyDescent="0.2">
      <c r="A18" s="57">
        <v>900001</v>
      </c>
      <c r="B18" s="45" t="s">
        <v>72</v>
      </c>
      <c r="C18" s="45"/>
      <c r="D18" s="45"/>
      <c r="E18" s="45"/>
      <c r="F18" s="46">
        <f>SUM(F9:F17)</f>
        <v>0</v>
      </c>
      <c r="G18" s="46">
        <f>SUM(G9:G17)</f>
        <v>0</v>
      </c>
      <c r="H18" s="46">
        <f>SUM(H9:H17)</f>
        <v>0</v>
      </c>
      <c r="I18" s="46">
        <f>SUM(I9:I17)</f>
        <v>0</v>
      </c>
      <c r="J18" s="45"/>
      <c r="K18" s="46">
        <f>SUM(K9:K17)</f>
        <v>0</v>
      </c>
      <c r="L18" s="46">
        <f>SUM(L9:L17)</f>
        <v>0</v>
      </c>
      <c r="M18" s="46">
        <f>SUM(M9:M17)</f>
        <v>0</v>
      </c>
      <c r="N18" s="46">
        <f>SUM(N9:N17)</f>
        <v>0</v>
      </c>
      <c r="O18" s="46">
        <f>SUM(O9:O17)</f>
        <v>0</v>
      </c>
      <c r="P18" s="47"/>
      <c r="Q18" s="45"/>
      <c r="R18" s="45"/>
      <c r="S18" s="48"/>
      <c r="T18" s="45"/>
      <c r="U18" s="45"/>
      <c r="V18" s="45"/>
      <c r="W18" s="45"/>
      <c r="X18" s="45"/>
      <c r="Y18" s="45"/>
      <c r="Z18" s="45"/>
      <c r="AA18" s="45"/>
    </row>
    <row r="19" spans="1:27" s="56" customFormat="1" x14ac:dyDescent="0.2">
      <c r="A19" s="10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1"/>
      <c r="R19" s="21"/>
      <c r="S19" s="24"/>
      <c r="T19" s="21"/>
      <c r="U19" s="21"/>
      <c r="V19" s="21"/>
      <c r="W19" s="21"/>
      <c r="X19" s="21"/>
      <c r="Y19" s="21"/>
      <c r="Z19" s="21"/>
      <c r="AA19" s="21"/>
    </row>
    <row r="20" spans="1:27" s="56" customFormat="1" x14ac:dyDescent="0.2">
      <c r="A20" s="1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1"/>
      <c r="R20" s="21"/>
      <c r="S20" s="24"/>
      <c r="T20" s="21"/>
      <c r="U20" s="21"/>
      <c r="V20" s="21"/>
      <c r="W20" s="21"/>
      <c r="X20" s="21"/>
      <c r="Y20" s="21"/>
      <c r="Z20" s="21"/>
      <c r="AA20" s="21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 xr:uid="{00000000-0002-0000-0F00-000000000000}"/>
    <dataValidation allowBlank="1" showInputMessage="1" showErrorMessage="1" prompt="Monto del Capital (PRÉSTAMO O FINANCIAMIENTO) pagado al periodo, sin intereses." sqref="O7:O8" xr:uid="{00000000-0002-0000-0F00-000001000000}"/>
    <dataValidation allowBlank="1" showInputMessage="1" showErrorMessage="1" prompt="Corresponde al número consecutivo que la entidad le asigne para enumerar las deudas." sqref="A7:A8" xr:uid="{00000000-0002-0000-0F00-000002000000}"/>
    <dataValidation allowBlank="1" showInputMessage="1" showErrorMessage="1" prompt="Obra, bien o servicio por el cual se contrató el crédito." sqref="B7:B8" xr:uid="{00000000-0002-0000-0F00-000003000000}"/>
    <dataValidation allowBlank="1" showInputMessage="1" showErrorMessage="1" prompt="Entidad Financiera que otorga el crédito o financiamiento al Municipio, Ejecutivo Estatal, etc." sqref="C7:C8" xr:uid="{00000000-0002-0000-0F00-000004000000}"/>
    <dataValidation allowBlank="1" showInputMessage="1" showErrorMessage="1" prompt="El registro numérico con que el ACREEDOR registra el contrato." sqref="D7:D8" xr:uid="{00000000-0002-0000-0F00-000005000000}"/>
    <dataValidation allowBlank="1" showInputMessage="1" showErrorMessage="1" prompt="Instrumento financiero, mediante el cual se contrata y se obliga el pago del crédito: Emisión de bonos, pagarés, cetes, etc." sqref="E7:E8" xr:uid="{00000000-0002-0000-0F00-000006000000}"/>
    <dataValidation allowBlank="1" showInputMessage="1" showErrorMessage="1" prompt="Monto del Capital (PRÉSTAMO O FINANCIAMIENTO) contratado. " sqref="F7:G7" xr:uid="{00000000-0002-0000-0F00-000007000000}"/>
    <dataValidation allowBlank="1" showInputMessage="1" showErrorMessage="1" prompt="Monto del financiamiento que efectivamente se ha utilizado." sqref="H7" xr:uid="{00000000-0002-0000-0F00-000008000000}"/>
    <dataValidation allowBlank="1" showInputMessage="1" showErrorMessage="1" prompt="Saldo por pagar actualizado." sqref="I7:I8" xr:uid="{00000000-0002-0000-0F00-000009000000}"/>
    <dataValidation allowBlank="1" showInputMessage="1" showErrorMessage="1" prompt="Intereses pactados durante la vigencia del contrato." sqref="J7:J8" xr:uid="{00000000-0002-0000-0F00-00000A000000}"/>
    <dataValidation allowBlank="1" showInputMessage="1" showErrorMessage="1" prompt="Monto del Capital (PRÉSTAMO O FINANCIAMIENTO) pagado, desde la fecha de su contratación hasta la fecha del reporte (acumulado), sin intereses." sqref="K7:L7" xr:uid="{00000000-0002-0000-0F00-00000B000000}"/>
    <dataValidation allowBlank="1" showInputMessage="1" showErrorMessage="1" prompt="Costo financiero del pago desde la fecha de su contratación hasta la fecha del reporte." sqref="M7:M8" xr:uid="{00000000-0002-0000-0F00-00000C000000}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 xr:uid="{00000000-0002-0000-0F00-00000D000000}"/>
    <dataValidation allowBlank="1" showInputMessage="1" showErrorMessage="1" prompt="Número de pagos efectuados durante el periodo que se está reportando." sqref="Q7:Q8" xr:uid="{00000000-0002-0000-0F00-00000E000000}"/>
    <dataValidation allowBlank="1" showInputMessage="1" showErrorMessage="1" prompt="Fecha al momento del otorgamiento del crédito y se plasma en el contrato." sqref="R7:R8" xr:uid="{00000000-0002-0000-0F00-00000F000000}"/>
    <dataValidation allowBlank="1" showInputMessage="1" showErrorMessage="1" prompt="Fecha originalmente pactada en el contrato, en la que se presume debe quedar cubierto el pago total del crédito otorgado." sqref="S7:S8" xr:uid="{00000000-0002-0000-0F00-000010000000}"/>
    <dataValidation allowBlank="1" showInputMessage="1" showErrorMessage="1" prompt="De acuerdo a la Ley de Deuda Pública; la Deuda debe ser registrada en el &quot;Registro Estatal de Deuda Pública&quot;." sqref="T7:T8" xr:uid="{00000000-0002-0000-0F00-000011000000}"/>
    <dataValidation allowBlank="1" showInputMessage="1" showErrorMessage="1" prompt="Ampliación en su caso, de la &quot;FECHA DE VENCIMIENTO&quot;." sqref="U7:U8" xr:uid="{00000000-0002-0000-0F00-000012000000}"/>
    <dataValidation allowBlank="1" showInputMessage="1" showErrorMessage="1" prompt="Por lo regular el Gobierno del Estado, es el Aval de los Municipios." sqref="V7:V8" xr:uid="{00000000-0002-0000-0F00-000013000000}"/>
    <dataValidation allowBlank="1" showInputMessage="1" showErrorMessage="1" prompt="Documento que garantiza el compromiso de pagar la obligación. Ej. Participaciones, etc." sqref="W7:W8" xr:uid="{00000000-0002-0000-0F00-000014000000}"/>
    <dataValidation allowBlank="1" showInputMessage="1" showErrorMessage="1" prompt="Especificar la fuente del ingreso con el que se cubrirá el financiamiento." sqref="X7:X8" xr:uid="{00000000-0002-0000-0F00-000015000000}"/>
    <dataValidation allowBlank="1" showInputMessage="1" showErrorMessage="1" prompt="Documento donde el Congreso Estatal autoriza al ENTE PÚBLICO A CONTRAER DEUDA." sqref="Y7:Y8" xr:uid="{00000000-0002-0000-0F00-000016000000}"/>
    <dataValidation allowBlank="1" showInputMessage="1" showErrorMessage="1" prompt="Indicar si se trata de un &quot;Contrato Nuevo&quot;, &quot;Contrato Existente&quot; o &quot;Reestructuración&quot;." sqref="AA7:AA8" xr:uid="{00000000-0002-0000-0F00-000017000000}"/>
    <dataValidation allowBlank="1" showInputMessage="1" showErrorMessage="1" prompt="Fecha en que el Congreso Estatal autoriza al ENTE PÚBLICO A CONTRAER DEUDA." sqref="Z7:Z8" xr:uid="{00000000-0002-0000-0F00-000018000000}"/>
  </dataValidations>
  <printOptions horizontalCentered="1"/>
  <pageMargins left="0.19685039370078741" right="0.11811023622047245" top="0.74803149606299213" bottom="0.74803149606299213" header="0.31496062992125984" footer="0.31496062992125984"/>
  <pageSetup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06"/>
  <sheetViews>
    <sheetView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6" customWidth="1"/>
    <col min="2" max="2" width="50.7109375" style="6" customWidth="1"/>
    <col min="3" max="4" width="17.7109375" style="3" customWidth="1"/>
    <col min="5" max="16384" width="12.42578125" style="6"/>
  </cols>
  <sheetData>
    <row r="1" spans="1:4" x14ac:dyDescent="0.2">
      <c r="A1" s="2" t="s">
        <v>40</v>
      </c>
      <c r="B1" s="2"/>
      <c r="D1" s="4"/>
    </row>
    <row r="2" spans="1:4" x14ac:dyDescent="0.2">
      <c r="A2" s="2" t="s">
        <v>0</v>
      </c>
      <c r="B2" s="2"/>
    </row>
    <row r="3" spans="1:4" x14ac:dyDescent="0.2">
      <c r="C3" s="16"/>
      <c r="D3" s="16"/>
    </row>
    <row r="4" spans="1:4" x14ac:dyDescent="0.2">
      <c r="C4" s="16"/>
      <c r="D4" s="16"/>
    </row>
    <row r="5" spans="1:4" ht="11.25" customHeight="1" x14ac:dyDescent="0.2">
      <c r="A5" s="162" t="s">
        <v>220</v>
      </c>
      <c r="B5" s="162"/>
      <c r="C5" s="5"/>
      <c r="D5" s="54" t="s">
        <v>219</v>
      </c>
    </row>
    <row r="6" spans="1:4" ht="11.25" customHeight="1" x14ac:dyDescent="0.2">
      <c r="A6" s="168"/>
      <c r="B6" s="168"/>
      <c r="C6" s="169"/>
      <c r="D6" s="2"/>
    </row>
    <row r="7" spans="1:4" ht="15" customHeight="1" x14ac:dyDescent="0.2">
      <c r="A7" s="86" t="s">
        <v>42</v>
      </c>
      <c r="B7" s="85" t="s">
        <v>43</v>
      </c>
      <c r="C7" s="83" t="s">
        <v>105</v>
      </c>
      <c r="D7" s="83" t="s">
        <v>124</v>
      </c>
    </row>
    <row r="8" spans="1:4" x14ac:dyDescent="0.2">
      <c r="A8" s="95" t="s">
        <v>577</v>
      </c>
      <c r="B8" s="95" t="s">
        <v>578</v>
      </c>
      <c r="C8" s="93">
        <v>-4163306.97</v>
      </c>
      <c r="D8" s="80"/>
    </row>
    <row r="9" spans="1:4" x14ac:dyDescent="0.2">
      <c r="A9" s="95" t="s">
        <v>579</v>
      </c>
      <c r="B9" s="95" t="s">
        <v>580</v>
      </c>
      <c r="C9" s="93">
        <v>-85049832.659999996</v>
      </c>
      <c r="D9" s="80"/>
    </row>
    <row r="10" spans="1:4" x14ac:dyDescent="0.2">
      <c r="A10" s="95" t="s">
        <v>581</v>
      </c>
      <c r="B10" s="95" t="s">
        <v>582</v>
      </c>
      <c r="C10" s="93">
        <v>-64980.58</v>
      </c>
      <c r="D10" s="80"/>
    </row>
    <row r="11" spans="1:4" x14ac:dyDescent="0.2">
      <c r="A11" s="95" t="s">
        <v>583</v>
      </c>
      <c r="B11" s="95" t="s">
        <v>584</v>
      </c>
      <c r="C11" s="93">
        <v>-657936.76</v>
      </c>
      <c r="D11" s="80"/>
    </row>
    <row r="12" spans="1:4" x14ac:dyDescent="0.2">
      <c r="A12" s="95" t="s">
        <v>585</v>
      </c>
      <c r="B12" s="95" t="s">
        <v>586</v>
      </c>
      <c r="C12" s="93">
        <v>-11894.83</v>
      </c>
      <c r="D12" s="80"/>
    </row>
    <row r="13" spans="1:4" x14ac:dyDescent="0.2">
      <c r="A13" s="95" t="s">
        <v>587</v>
      </c>
      <c r="B13" s="95" t="s">
        <v>588</v>
      </c>
      <c r="C13" s="93">
        <v>-15590449.99</v>
      </c>
      <c r="D13" s="80"/>
    </row>
    <row r="14" spans="1:4" x14ac:dyDescent="0.2">
      <c r="A14" s="95" t="s">
        <v>589</v>
      </c>
      <c r="B14" s="95" t="s">
        <v>590</v>
      </c>
      <c r="C14" s="93">
        <v>-2686838.43</v>
      </c>
      <c r="D14" s="80"/>
    </row>
    <row r="15" spans="1:4" x14ac:dyDescent="0.2">
      <c r="A15" s="95" t="s">
        <v>591</v>
      </c>
      <c r="B15" s="95" t="s">
        <v>592</v>
      </c>
      <c r="C15" s="93">
        <v>-271808.12</v>
      </c>
      <c r="D15" s="80"/>
    </row>
    <row r="16" spans="1:4" x14ac:dyDescent="0.2">
      <c r="A16" s="95" t="s">
        <v>593</v>
      </c>
      <c r="B16" s="95" t="s">
        <v>594</v>
      </c>
      <c r="C16" s="93">
        <v>-1893169.72</v>
      </c>
      <c r="D16" s="80"/>
    </row>
    <row r="17" spans="1:4" x14ac:dyDescent="0.2">
      <c r="A17" s="95" t="s">
        <v>595</v>
      </c>
      <c r="B17" s="95" t="s">
        <v>596</v>
      </c>
      <c r="C17" s="93">
        <v>-559012.21</v>
      </c>
      <c r="D17" s="80"/>
    </row>
    <row r="18" spans="1:4" x14ac:dyDescent="0.2">
      <c r="A18" s="95" t="s">
        <v>597</v>
      </c>
      <c r="B18" s="95" t="s">
        <v>598</v>
      </c>
      <c r="C18" s="93">
        <v>-433675.69</v>
      </c>
      <c r="D18" s="80"/>
    </row>
    <row r="19" spans="1:4" x14ac:dyDescent="0.2">
      <c r="A19" s="95" t="s">
        <v>599</v>
      </c>
      <c r="B19" s="95" t="s">
        <v>600</v>
      </c>
      <c r="C19" s="93">
        <v>-417395.65</v>
      </c>
      <c r="D19" s="80"/>
    </row>
    <row r="20" spans="1:4" x14ac:dyDescent="0.2">
      <c r="A20" s="95" t="s">
        <v>601</v>
      </c>
      <c r="B20" s="95" t="s">
        <v>602</v>
      </c>
      <c r="C20" s="93">
        <v>-182652.17</v>
      </c>
      <c r="D20" s="80"/>
    </row>
    <row r="21" spans="1:4" x14ac:dyDescent="0.2">
      <c r="A21" s="95" t="s">
        <v>603</v>
      </c>
      <c r="B21" s="95" t="s">
        <v>604</v>
      </c>
      <c r="C21" s="93">
        <v>-74435.73</v>
      </c>
      <c r="D21" s="80"/>
    </row>
    <row r="22" spans="1:4" x14ac:dyDescent="0.2">
      <c r="A22" s="95" t="s">
        <v>605</v>
      </c>
      <c r="B22" s="95" t="s">
        <v>606</v>
      </c>
      <c r="C22" s="93">
        <v>-103918.6</v>
      </c>
      <c r="D22" s="80"/>
    </row>
    <row r="23" spans="1:4" x14ac:dyDescent="0.2">
      <c r="A23" s="95" t="s">
        <v>607</v>
      </c>
      <c r="B23" s="95" t="s">
        <v>608</v>
      </c>
      <c r="C23" s="93">
        <v>-31280</v>
      </c>
      <c r="D23" s="80"/>
    </row>
    <row r="24" spans="1:4" x14ac:dyDescent="0.2">
      <c r="A24" s="95" t="s">
        <v>609</v>
      </c>
      <c r="B24" s="95" t="s">
        <v>610</v>
      </c>
      <c r="C24" s="93">
        <v>-45604.2</v>
      </c>
      <c r="D24" s="80"/>
    </row>
    <row r="25" spans="1:4" x14ac:dyDescent="0.2">
      <c r="A25" s="95" t="s">
        <v>611</v>
      </c>
      <c r="B25" s="95" t="s">
        <v>612</v>
      </c>
      <c r="C25" s="93">
        <v>-1619.5</v>
      </c>
      <c r="D25" s="80"/>
    </row>
    <row r="26" spans="1:4" x14ac:dyDescent="0.2">
      <c r="A26" s="95" t="s">
        <v>613</v>
      </c>
      <c r="B26" s="95" t="s">
        <v>614</v>
      </c>
      <c r="C26" s="93">
        <v>-42473.4</v>
      </c>
      <c r="D26" s="80"/>
    </row>
    <row r="27" spans="1:4" x14ac:dyDescent="0.2">
      <c r="A27" s="95" t="s">
        <v>615</v>
      </c>
      <c r="B27" s="95" t="s">
        <v>616</v>
      </c>
      <c r="C27" s="93">
        <v>-6896.56</v>
      </c>
      <c r="D27" s="80"/>
    </row>
    <row r="28" spans="1:4" x14ac:dyDescent="0.2">
      <c r="A28" s="95" t="s">
        <v>617</v>
      </c>
      <c r="B28" s="95" t="s">
        <v>618</v>
      </c>
      <c r="C28" s="93">
        <v>-158086.39999999999</v>
      </c>
      <c r="D28" s="80"/>
    </row>
    <row r="29" spans="1:4" x14ac:dyDescent="0.2">
      <c r="A29" s="95" t="s">
        <v>619</v>
      </c>
      <c r="B29" s="95" t="s">
        <v>620</v>
      </c>
      <c r="C29" s="93">
        <v>-158397</v>
      </c>
      <c r="D29" s="80"/>
    </row>
    <row r="30" spans="1:4" x14ac:dyDescent="0.2">
      <c r="A30" s="95" t="s">
        <v>621</v>
      </c>
      <c r="B30" s="95" t="s">
        <v>622</v>
      </c>
      <c r="C30" s="93">
        <v>-910251.1</v>
      </c>
      <c r="D30" s="80"/>
    </row>
    <row r="31" spans="1:4" x14ac:dyDescent="0.2">
      <c r="A31" s="95" t="s">
        <v>623</v>
      </c>
      <c r="B31" s="95" t="s">
        <v>624</v>
      </c>
      <c r="C31" s="93">
        <v>-48.57</v>
      </c>
      <c r="D31" s="80"/>
    </row>
    <row r="32" spans="1:4" x14ac:dyDescent="0.2">
      <c r="A32" s="95" t="s">
        <v>625</v>
      </c>
      <c r="B32" s="95" t="s">
        <v>626</v>
      </c>
      <c r="C32" s="93">
        <v>-148693.78</v>
      </c>
      <c r="D32" s="80"/>
    </row>
    <row r="33" spans="1:4" x14ac:dyDescent="0.2">
      <c r="A33" s="95" t="s">
        <v>627</v>
      </c>
      <c r="B33" s="95" t="s">
        <v>628</v>
      </c>
      <c r="C33" s="93">
        <v>-599844.07999999996</v>
      </c>
      <c r="D33" s="80"/>
    </row>
    <row r="34" spans="1:4" x14ac:dyDescent="0.2">
      <c r="A34" s="95" t="s">
        <v>629</v>
      </c>
      <c r="B34" s="95" t="s">
        <v>630</v>
      </c>
      <c r="C34" s="93">
        <v>-9513.7999999999993</v>
      </c>
      <c r="D34" s="80"/>
    </row>
    <row r="35" spans="1:4" x14ac:dyDescent="0.2">
      <c r="A35" s="95" t="s">
        <v>631</v>
      </c>
      <c r="B35" s="95" t="s">
        <v>632</v>
      </c>
      <c r="C35" s="93">
        <v>-154601.98000000001</v>
      </c>
      <c r="D35" s="80"/>
    </row>
    <row r="36" spans="1:4" x14ac:dyDescent="0.2">
      <c r="A36" s="95" t="s">
        <v>633</v>
      </c>
      <c r="B36" s="95" t="s">
        <v>634</v>
      </c>
      <c r="C36" s="93">
        <v>-278491.06</v>
      </c>
      <c r="D36" s="80"/>
    </row>
    <row r="37" spans="1:4" x14ac:dyDescent="0.2">
      <c r="A37" s="95" t="s">
        <v>635</v>
      </c>
      <c r="B37" s="95" t="s">
        <v>636</v>
      </c>
      <c r="C37" s="93">
        <v>-1088847</v>
      </c>
      <c r="D37" s="80"/>
    </row>
    <row r="38" spans="1:4" x14ac:dyDescent="0.2">
      <c r="A38" s="95" t="s">
        <v>637</v>
      </c>
      <c r="B38" s="95" t="s">
        <v>638</v>
      </c>
      <c r="C38" s="93">
        <v>-4846.8900000000003</v>
      </c>
      <c r="D38" s="80"/>
    </row>
    <row r="39" spans="1:4" x14ac:dyDescent="0.2">
      <c r="A39" s="95" t="s">
        <v>639</v>
      </c>
      <c r="B39" s="95" t="s">
        <v>640</v>
      </c>
      <c r="C39" s="93">
        <v>-56633.27</v>
      </c>
      <c r="D39" s="80"/>
    </row>
    <row r="40" spans="1:4" x14ac:dyDescent="0.2">
      <c r="A40" s="95" t="s">
        <v>641</v>
      </c>
      <c r="B40" s="95" t="s">
        <v>642</v>
      </c>
      <c r="C40" s="93">
        <v>-3448.28</v>
      </c>
      <c r="D40" s="80"/>
    </row>
    <row r="41" spans="1:4" x14ac:dyDescent="0.2">
      <c r="A41" s="95" t="s">
        <v>643</v>
      </c>
      <c r="B41" s="95" t="s">
        <v>644</v>
      </c>
      <c r="C41" s="93">
        <v>-1067357.1100000001</v>
      </c>
      <c r="D41" s="80"/>
    </row>
    <row r="42" spans="1:4" x14ac:dyDescent="0.2">
      <c r="A42" s="95" t="s">
        <v>645</v>
      </c>
      <c r="B42" s="95" t="s">
        <v>646</v>
      </c>
      <c r="C42" s="93">
        <v>-8655259.1999999993</v>
      </c>
      <c r="D42" s="80"/>
    </row>
    <row r="43" spans="1:4" x14ac:dyDescent="0.2">
      <c r="A43" s="95" t="s">
        <v>647</v>
      </c>
      <c r="B43" s="95" t="s">
        <v>648</v>
      </c>
      <c r="C43" s="93">
        <v>-72166.600000000006</v>
      </c>
      <c r="D43" s="80"/>
    </row>
    <row r="44" spans="1:4" x14ac:dyDescent="0.2">
      <c r="A44" s="95"/>
      <c r="B44" s="95"/>
      <c r="C44" s="93"/>
      <c r="D44" s="80"/>
    </row>
    <row r="45" spans="1:4" x14ac:dyDescent="0.2">
      <c r="A45" s="108"/>
      <c r="B45" s="108" t="s">
        <v>218</v>
      </c>
      <c r="C45" s="90">
        <f>SUM(C8:C44)</f>
        <v>-125655667.89</v>
      </c>
      <c r="D45" s="99"/>
    </row>
    <row r="46" spans="1:4" x14ac:dyDescent="0.2">
      <c r="A46" s="29"/>
      <c r="B46" s="29"/>
      <c r="C46" s="8"/>
      <c r="D46" s="8"/>
    </row>
    <row r="47" spans="1:4" x14ac:dyDescent="0.2">
      <c r="A47" s="29"/>
      <c r="B47" s="29"/>
      <c r="C47" s="8"/>
      <c r="D47" s="8"/>
    </row>
    <row r="48" spans="1:4" x14ac:dyDescent="0.2">
      <c r="C48" s="27"/>
      <c r="D48" s="27"/>
    </row>
    <row r="49" spans="1:4" ht="21.75" customHeight="1" x14ac:dyDescent="0.2">
      <c r="A49" s="162" t="s">
        <v>217</v>
      </c>
      <c r="B49" s="162"/>
      <c r="C49" s="188"/>
      <c r="D49" s="54" t="s">
        <v>216</v>
      </c>
    </row>
    <row r="50" spans="1:4" x14ac:dyDescent="0.2">
      <c r="A50" s="168"/>
      <c r="B50" s="168"/>
      <c r="C50" s="169"/>
      <c r="D50" s="2"/>
    </row>
    <row r="51" spans="1:4" ht="15" customHeight="1" x14ac:dyDescent="0.2">
      <c r="A51" s="86" t="s">
        <v>42</v>
      </c>
      <c r="B51" s="85" t="s">
        <v>43</v>
      </c>
      <c r="C51" s="83" t="s">
        <v>105</v>
      </c>
      <c r="D51" s="83" t="s">
        <v>124</v>
      </c>
    </row>
    <row r="52" spans="1:4" x14ac:dyDescent="0.2">
      <c r="A52" s="95" t="s">
        <v>649</v>
      </c>
      <c r="B52" s="95" t="s">
        <v>650</v>
      </c>
      <c r="C52" s="93">
        <v>-3535000</v>
      </c>
      <c r="D52" s="80"/>
    </row>
    <row r="53" spans="1:4" x14ac:dyDescent="0.2">
      <c r="A53" s="95"/>
      <c r="B53" s="95"/>
      <c r="C53" s="93"/>
      <c r="D53" s="80"/>
    </row>
    <row r="54" spans="1:4" x14ac:dyDescent="0.2">
      <c r="A54" s="95"/>
      <c r="B54" s="95"/>
      <c r="C54" s="93"/>
      <c r="D54" s="80"/>
    </row>
    <row r="55" spans="1:4" x14ac:dyDescent="0.2">
      <c r="A55" s="95"/>
      <c r="B55" s="95"/>
      <c r="C55" s="93"/>
      <c r="D55" s="80"/>
    </row>
    <row r="56" spans="1:4" x14ac:dyDescent="0.2">
      <c r="A56" s="95"/>
      <c r="B56" s="95"/>
      <c r="C56" s="93"/>
      <c r="D56" s="80"/>
    </row>
    <row r="57" spans="1:4" x14ac:dyDescent="0.2">
      <c r="A57" s="95"/>
      <c r="B57" s="95"/>
      <c r="C57" s="93"/>
      <c r="D57" s="80"/>
    </row>
    <row r="58" spans="1:4" x14ac:dyDescent="0.2">
      <c r="A58" s="95"/>
      <c r="B58" s="95"/>
      <c r="C58" s="93"/>
      <c r="D58" s="80"/>
    </row>
    <row r="59" spans="1:4" x14ac:dyDescent="0.2">
      <c r="A59" s="95"/>
      <c r="B59" s="95"/>
      <c r="C59" s="93"/>
      <c r="D59" s="80"/>
    </row>
    <row r="60" spans="1:4" x14ac:dyDescent="0.2">
      <c r="A60" s="95"/>
      <c r="B60" s="95"/>
      <c r="C60" s="93"/>
      <c r="D60" s="80"/>
    </row>
    <row r="61" spans="1:4" x14ac:dyDescent="0.2">
      <c r="A61" s="95"/>
      <c r="B61" s="95"/>
      <c r="C61" s="93"/>
      <c r="D61" s="80"/>
    </row>
    <row r="62" spans="1:4" x14ac:dyDescent="0.2">
      <c r="A62" s="95"/>
      <c r="B62" s="95"/>
      <c r="C62" s="93"/>
      <c r="D62" s="80"/>
    </row>
    <row r="63" spans="1:4" x14ac:dyDescent="0.2">
      <c r="A63" s="95"/>
      <c r="B63" s="95"/>
      <c r="C63" s="93"/>
      <c r="D63" s="80"/>
    </row>
    <row r="64" spans="1:4" x14ac:dyDescent="0.2">
      <c r="A64" s="95"/>
      <c r="B64" s="95"/>
      <c r="C64" s="93"/>
      <c r="D64" s="80"/>
    </row>
    <row r="65" spans="1:4" x14ac:dyDescent="0.2">
      <c r="A65" s="95"/>
      <c r="B65" s="95"/>
      <c r="C65" s="93"/>
      <c r="D65" s="80"/>
    </row>
    <row r="66" spans="1:4" x14ac:dyDescent="0.2">
      <c r="A66" s="95"/>
      <c r="B66" s="95"/>
      <c r="C66" s="93"/>
      <c r="D66" s="80"/>
    </row>
    <row r="67" spans="1:4" x14ac:dyDescent="0.2">
      <c r="A67" s="95"/>
      <c r="B67" s="95"/>
      <c r="C67" s="93"/>
      <c r="D67" s="80"/>
    </row>
    <row r="68" spans="1:4" x14ac:dyDescent="0.2">
      <c r="A68" s="95"/>
      <c r="B68" s="95"/>
      <c r="C68" s="93"/>
      <c r="D68" s="80"/>
    </row>
    <row r="69" spans="1:4" x14ac:dyDescent="0.2">
      <c r="A69" s="95"/>
      <c r="B69" s="95"/>
      <c r="C69" s="93"/>
      <c r="D69" s="80"/>
    </row>
    <row r="70" spans="1:4" x14ac:dyDescent="0.2">
      <c r="A70" s="95"/>
      <c r="B70" s="95"/>
      <c r="C70" s="93"/>
      <c r="D70" s="80"/>
    </row>
    <row r="71" spans="1:4" x14ac:dyDescent="0.2">
      <c r="A71" s="95"/>
      <c r="B71" s="95"/>
      <c r="C71" s="93"/>
      <c r="D71" s="80"/>
    </row>
    <row r="72" spans="1:4" x14ac:dyDescent="0.2">
      <c r="A72" s="95"/>
      <c r="B72" s="95"/>
      <c r="C72" s="93"/>
      <c r="D72" s="80"/>
    </row>
    <row r="73" spans="1:4" x14ac:dyDescent="0.2">
      <c r="A73" s="95"/>
      <c r="B73" s="95"/>
      <c r="C73" s="93"/>
      <c r="D73" s="80"/>
    </row>
    <row r="74" spans="1:4" x14ac:dyDescent="0.2">
      <c r="A74" s="95"/>
      <c r="B74" s="95"/>
      <c r="C74" s="93"/>
      <c r="D74" s="80"/>
    </row>
    <row r="75" spans="1:4" x14ac:dyDescent="0.2">
      <c r="A75" s="95"/>
      <c r="B75" s="95"/>
      <c r="C75" s="93"/>
      <c r="D75" s="80"/>
    </row>
    <row r="76" spans="1:4" x14ac:dyDescent="0.2">
      <c r="A76" s="95"/>
      <c r="B76" s="95"/>
      <c r="C76" s="93"/>
      <c r="D76" s="80"/>
    </row>
    <row r="77" spans="1:4" x14ac:dyDescent="0.2">
      <c r="A77" s="95"/>
      <c r="B77" s="95"/>
      <c r="C77" s="93"/>
      <c r="D77" s="80"/>
    </row>
    <row r="78" spans="1:4" x14ac:dyDescent="0.2">
      <c r="A78" s="95"/>
      <c r="B78" s="95"/>
      <c r="C78" s="93"/>
      <c r="D78" s="80"/>
    </row>
    <row r="79" spans="1:4" x14ac:dyDescent="0.2">
      <c r="A79" s="95"/>
      <c r="B79" s="95"/>
      <c r="C79" s="93"/>
      <c r="D79" s="80"/>
    </row>
    <row r="80" spans="1:4" x14ac:dyDescent="0.2">
      <c r="A80" s="95"/>
      <c r="B80" s="95"/>
      <c r="C80" s="93"/>
      <c r="D80" s="80"/>
    </row>
    <row r="81" spans="1:4" x14ac:dyDescent="0.2">
      <c r="A81" s="95"/>
      <c r="B81" s="95"/>
      <c r="C81" s="93"/>
      <c r="D81" s="80"/>
    </row>
    <row r="82" spans="1:4" x14ac:dyDescent="0.2">
      <c r="A82" s="95"/>
      <c r="B82" s="95"/>
      <c r="C82" s="93"/>
      <c r="D82" s="80"/>
    </row>
    <row r="83" spans="1:4" x14ac:dyDescent="0.2">
      <c r="A83" s="95"/>
      <c r="B83" s="95"/>
      <c r="C83" s="93"/>
      <c r="D83" s="80"/>
    </row>
    <row r="84" spans="1:4" x14ac:dyDescent="0.2">
      <c r="A84" s="95"/>
      <c r="B84" s="95"/>
      <c r="C84" s="93"/>
      <c r="D84" s="80"/>
    </row>
    <row r="85" spans="1:4" x14ac:dyDescent="0.2">
      <c r="A85" s="95"/>
      <c r="B85" s="95"/>
      <c r="C85" s="93"/>
      <c r="D85" s="80"/>
    </row>
    <row r="86" spans="1:4" x14ac:dyDescent="0.2">
      <c r="A86" s="95"/>
      <c r="B86" s="95"/>
      <c r="C86" s="93"/>
      <c r="D86" s="80"/>
    </row>
    <row r="87" spans="1:4" x14ac:dyDescent="0.2">
      <c r="A87" s="95"/>
      <c r="B87" s="95"/>
      <c r="C87" s="93"/>
      <c r="D87" s="80"/>
    </row>
    <row r="88" spans="1:4" x14ac:dyDescent="0.2">
      <c r="A88" s="95"/>
      <c r="B88" s="95"/>
      <c r="C88" s="93"/>
      <c r="D88" s="80"/>
    </row>
    <row r="89" spans="1:4" x14ac:dyDescent="0.2">
      <c r="A89" s="108"/>
      <c r="B89" s="108" t="s">
        <v>215</v>
      </c>
      <c r="C89" s="90">
        <f>SUM(C52:C88)</f>
        <v>-3535000</v>
      </c>
      <c r="D89" s="99"/>
    </row>
    <row r="90" spans="1:4" x14ac:dyDescent="0.2">
      <c r="C90" s="27"/>
      <c r="D90" s="27"/>
    </row>
    <row r="91" spans="1:4" x14ac:dyDescent="0.2">
      <c r="C91" s="27"/>
      <c r="D91" s="27"/>
    </row>
    <row r="92" spans="1:4" x14ac:dyDescent="0.2">
      <c r="C92" s="27"/>
      <c r="D92" s="27"/>
    </row>
    <row r="93" spans="1:4" x14ac:dyDescent="0.2">
      <c r="C93" s="27"/>
      <c r="D93" s="27"/>
    </row>
    <row r="94" spans="1:4" x14ac:dyDescent="0.2">
      <c r="C94" s="27"/>
      <c r="D94" s="27"/>
    </row>
    <row r="95" spans="1:4" x14ac:dyDescent="0.2">
      <c r="C95" s="27"/>
      <c r="D95" s="27"/>
    </row>
    <row r="96" spans="1:4" x14ac:dyDescent="0.2">
      <c r="C96" s="27"/>
      <c r="D96" s="27"/>
    </row>
    <row r="97" spans="3:4" x14ac:dyDescent="0.2">
      <c r="C97" s="27"/>
      <c r="D97" s="27"/>
    </row>
    <row r="98" spans="3:4" x14ac:dyDescent="0.2">
      <c r="C98" s="27"/>
      <c r="D98" s="27"/>
    </row>
    <row r="99" spans="3:4" x14ac:dyDescent="0.2">
      <c r="C99" s="27"/>
      <c r="D99" s="27"/>
    </row>
    <row r="100" spans="3:4" x14ac:dyDescent="0.2">
      <c r="C100" s="27"/>
      <c r="D100" s="27"/>
    </row>
    <row r="101" spans="3:4" x14ac:dyDescent="0.2">
      <c r="C101" s="27"/>
      <c r="D101" s="27"/>
    </row>
    <row r="102" spans="3:4" x14ac:dyDescent="0.2">
      <c r="C102" s="27"/>
      <c r="D102" s="27"/>
    </row>
    <row r="103" spans="3:4" x14ac:dyDescent="0.2">
      <c r="C103" s="27"/>
      <c r="D103" s="27"/>
    </row>
    <row r="104" spans="3:4" x14ac:dyDescent="0.2">
      <c r="C104" s="27"/>
      <c r="D104" s="27"/>
    </row>
    <row r="105" spans="3:4" x14ac:dyDescent="0.2">
      <c r="C105" s="27"/>
      <c r="D105" s="27"/>
    </row>
    <row r="106" spans="3:4" x14ac:dyDescent="0.2">
      <c r="C106" s="27"/>
      <c r="D106" s="27"/>
    </row>
  </sheetData>
  <dataValidations count="4">
    <dataValidation allowBlank="1" showInputMessage="1" showErrorMessage="1" prompt="Saldo final de la Información Financiera Trimestral que se presenta (trimestral: 1er, 2do, 3ro. o 4to.)." sqref="C7 C51" xr:uid="{00000000-0002-0000-1000-000000000000}"/>
    <dataValidation allowBlank="1" showInputMessage="1" showErrorMessage="1" prompt="Corresponde al número de la cuenta de acuerdo al Plan de Cuentas emitido por el CONAC (DOF 23/12/2015)." sqref="A7 A51" xr:uid="{00000000-0002-0000-1000-000001000000}"/>
    <dataValidation allowBlank="1" showInputMessage="1" showErrorMessage="1" prompt="Corresponde al nombre o descripción de la cuenta de acuerdo al Plan de Cuentas emitido por el CONAC." sqref="B7 B51" xr:uid="{00000000-0002-0000-1000-000002000000}"/>
    <dataValidation allowBlank="1" showInputMessage="1" showErrorMessage="1" prompt="Características cualitativas significativas que les impacten financieramente." sqref="D7 D51" xr:uid="{00000000-0002-0000-1000-000003000000}"/>
  </dataValidations>
  <pageMargins left="0.70866141732283472" right="0.70866141732283472" top="0.6692913385826772" bottom="0.68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4"/>
  <sheetViews>
    <sheetView zoomScaleSheetLayoutView="100" workbookViewId="0">
      <selection activeCell="B26" sqref="B26"/>
    </sheetView>
  </sheetViews>
  <sheetFormatPr baseColWidth="10" defaultColWidth="11.42578125" defaultRowHeight="11.25" x14ac:dyDescent="0.2"/>
  <cols>
    <col min="1" max="1" width="20.7109375" style="6" customWidth="1"/>
    <col min="2" max="2" width="38.42578125" style="6" customWidth="1"/>
    <col min="3" max="3" width="17.7109375" style="5" customWidth="1"/>
    <col min="4" max="5" width="17.7109375" style="6" customWidth="1"/>
    <col min="6" max="6" width="11.42578125" style="6" customWidth="1"/>
    <col min="7" max="16384" width="11.42578125" style="6"/>
  </cols>
  <sheetData>
    <row r="1" spans="1:5" x14ac:dyDescent="0.2">
      <c r="A1" s="2" t="s">
        <v>40</v>
      </c>
      <c r="B1" s="2"/>
      <c r="C1" s="3"/>
      <c r="E1" s="4"/>
    </row>
    <row r="2" spans="1:5" x14ac:dyDescent="0.2">
      <c r="A2" s="2" t="s">
        <v>0</v>
      </c>
      <c r="B2" s="2"/>
      <c r="C2" s="3"/>
    </row>
    <row r="3" spans="1:5" x14ac:dyDescent="0.2">
      <c r="C3" s="16"/>
    </row>
    <row r="4" spans="1:5" x14ac:dyDescent="0.2">
      <c r="C4" s="16"/>
    </row>
    <row r="5" spans="1:5" ht="11.25" customHeight="1" x14ac:dyDescent="0.2">
      <c r="A5" s="162" t="s">
        <v>223</v>
      </c>
      <c r="B5" s="162"/>
      <c r="C5" s="16"/>
      <c r="E5" s="54" t="s">
        <v>222</v>
      </c>
    </row>
    <row r="6" spans="1:5" x14ac:dyDescent="0.2">
      <c r="A6" s="168"/>
      <c r="B6" s="168"/>
      <c r="C6" s="169"/>
      <c r="D6" s="168"/>
      <c r="E6" s="2"/>
    </row>
    <row r="7" spans="1:5" ht="15" customHeight="1" x14ac:dyDescent="0.2">
      <c r="A7" s="86" t="s">
        <v>42</v>
      </c>
      <c r="B7" s="85" t="s">
        <v>43</v>
      </c>
      <c r="C7" s="83" t="s">
        <v>105</v>
      </c>
      <c r="D7" s="193" t="s">
        <v>202</v>
      </c>
      <c r="E7" s="83" t="s">
        <v>124</v>
      </c>
    </row>
    <row r="8" spans="1:5" x14ac:dyDescent="0.2">
      <c r="A8" s="192" t="s">
        <v>353</v>
      </c>
      <c r="B8" s="192" t="s">
        <v>353</v>
      </c>
      <c r="C8" s="191"/>
      <c r="D8" s="102"/>
      <c r="E8" s="102"/>
    </row>
    <row r="9" spans="1:5" x14ac:dyDescent="0.2">
      <c r="A9" s="192"/>
      <c r="B9" s="192"/>
      <c r="C9" s="191"/>
      <c r="D9" s="102"/>
      <c r="E9" s="102"/>
    </row>
    <row r="10" spans="1:5" x14ac:dyDescent="0.2">
      <c r="A10" s="192"/>
      <c r="B10" s="192"/>
      <c r="C10" s="191"/>
      <c r="D10" s="102"/>
      <c r="E10" s="102"/>
    </row>
    <row r="11" spans="1:5" x14ac:dyDescent="0.2">
      <c r="A11" s="192"/>
      <c r="B11" s="192"/>
      <c r="C11" s="191"/>
      <c r="D11" s="102"/>
      <c r="E11" s="102"/>
    </row>
    <row r="12" spans="1:5" x14ac:dyDescent="0.2">
      <c r="A12" s="192"/>
      <c r="B12" s="192"/>
      <c r="C12" s="191"/>
      <c r="D12" s="102"/>
      <c r="E12" s="102"/>
    </row>
    <row r="13" spans="1:5" x14ac:dyDescent="0.2">
      <c r="A13" s="192"/>
      <c r="B13" s="192"/>
      <c r="C13" s="191"/>
      <c r="D13" s="102"/>
      <c r="E13" s="102"/>
    </row>
    <row r="14" spans="1:5" x14ac:dyDescent="0.2">
      <c r="A14" s="190"/>
      <c r="B14" s="108" t="s">
        <v>221</v>
      </c>
      <c r="C14" s="78">
        <f>SUM(C8:C13)</f>
        <v>0</v>
      </c>
      <c r="D14" s="189"/>
      <c r="E14" s="189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1100-000000000000}"/>
    <dataValidation allowBlank="1" showInputMessage="1" showErrorMessage="1" prompt="Corresponde al número de la cuenta de acuerdo al Plan de Cuentas emitido por el CONAC (DOF 23/12/2015)." sqref="A7" xr:uid="{00000000-0002-0000-1100-000001000000}"/>
    <dataValidation allowBlank="1" showInputMessage="1" showErrorMessage="1" prompt="Corresponde al nombre o descripción de la cuenta de acuerdo al Plan de Cuentas emitido por el CONAC." sqref="B7" xr:uid="{00000000-0002-0000-1100-000002000000}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 xr:uid="{00000000-0002-0000-1100-000003000000}"/>
    <dataValidation allowBlank="1" showInputMessage="1" showErrorMessage="1" prompt="Características cualitativas significativas que les impacten financieramente." sqref="E7" xr:uid="{00000000-0002-0000-11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3"/>
  <sheetViews>
    <sheetView zoomScaleSheetLayoutView="100" workbookViewId="0">
      <selection activeCell="C45" sqref="C45"/>
    </sheetView>
  </sheetViews>
  <sheetFormatPr baseColWidth="10" defaultColWidth="11.42578125" defaultRowHeight="11.25" x14ac:dyDescent="0.2"/>
  <cols>
    <col min="1" max="1" width="20.7109375" style="6" customWidth="1"/>
    <col min="2" max="2" width="36.7109375" style="6" bestFit="1" customWidth="1"/>
    <col min="3" max="3" width="17.7109375" style="27" customWidth="1"/>
    <col min="4" max="4" width="17.7109375" style="32" customWidth="1"/>
    <col min="5" max="5" width="17.7109375" style="33" customWidth="1"/>
    <col min="6" max="16384" width="11.42578125" style="6"/>
  </cols>
  <sheetData>
    <row r="1" spans="1:5" ht="11.25" customHeight="1" x14ac:dyDescent="0.2">
      <c r="A1" s="2" t="s">
        <v>40</v>
      </c>
      <c r="B1" s="2"/>
      <c r="C1" s="16"/>
      <c r="D1" s="205"/>
      <c r="E1" s="4"/>
    </row>
    <row r="2" spans="1:5" ht="11.25" customHeight="1" x14ac:dyDescent="0.2">
      <c r="A2" s="2" t="s">
        <v>0</v>
      </c>
      <c r="B2" s="2"/>
      <c r="C2" s="16"/>
      <c r="D2" s="205"/>
      <c r="E2" s="26"/>
    </row>
    <row r="3" spans="1:5" ht="10.5" customHeight="1" x14ac:dyDescent="0.2">
      <c r="C3" s="16"/>
      <c r="D3" s="205"/>
      <c r="E3" s="26"/>
    </row>
    <row r="4" spans="1:5" ht="10.5" customHeight="1" x14ac:dyDescent="0.2">
      <c r="C4" s="16"/>
      <c r="D4" s="205"/>
      <c r="E4" s="26"/>
    </row>
    <row r="5" spans="1:5" ht="11.25" customHeight="1" x14ac:dyDescent="0.2">
      <c r="A5" s="75" t="s">
        <v>228</v>
      </c>
      <c r="B5" s="75"/>
      <c r="C5" s="16"/>
      <c r="D5" s="28"/>
      <c r="E5" s="204" t="s">
        <v>227</v>
      </c>
    </row>
    <row r="6" spans="1:5" ht="11.25" customHeight="1" x14ac:dyDescent="0.2">
      <c r="A6" s="106"/>
      <c r="B6" s="106"/>
      <c r="C6" s="104"/>
      <c r="D6" s="203"/>
      <c r="E6" s="2"/>
    </row>
    <row r="7" spans="1:5" ht="15" customHeight="1" x14ac:dyDescent="0.2">
      <c r="A7" s="86" t="s">
        <v>42</v>
      </c>
      <c r="B7" s="85" t="s">
        <v>43</v>
      </c>
      <c r="C7" s="83" t="s">
        <v>105</v>
      </c>
      <c r="D7" s="202" t="s">
        <v>226</v>
      </c>
      <c r="E7" s="201" t="s">
        <v>225</v>
      </c>
    </row>
    <row r="8" spans="1:5" x14ac:dyDescent="0.2">
      <c r="A8" s="95" t="s">
        <v>651</v>
      </c>
      <c r="B8" s="95" t="s">
        <v>652</v>
      </c>
      <c r="C8" s="109">
        <v>20990316.300000001</v>
      </c>
      <c r="D8" s="200">
        <f>C8/C112</f>
        <v>0.24168487401992736</v>
      </c>
      <c r="E8" s="199"/>
    </row>
    <row r="9" spans="1:5" x14ac:dyDescent="0.2">
      <c r="A9" s="95" t="s">
        <v>653</v>
      </c>
      <c r="B9" s="95" t="s">
        <v>654</v>
      </c>
      <c r="C9" s="109">
        <v>1682649.28</v>
      </c>
      <c r="D9" s="200">
        <f>C9/C112</f>
        <v>1.9374213968205971E-2</v>
      </c>
      <c r="E9" s="199"/>
    </row>
    <row r="10" spans="1:5" x14ac:dyDescent="0.2">
      <c r="A10" s="95" t="s">
        <v>655</v>
      </c>
      <c r="B10" s="95" t="s">
        <v>656</v>
      </c>
      <c r="C10" s="109">
        <v>40665.160000000003</v>
      </c>
      <c r="D10" s="200">
        <f>C10/C112</f>
        <v>4.6822324786026159E-4</v>
      </c>
      <c r="E10" s="199"/>
    </row>
    <row r="11" spans="1:5" x14ac:dyDescent="0.2">
      <c r="A11" s="95" t="s">
        <v>657</v>
      </c>
      <c r="B11" s="95" t="s">
        <v>658</v>
      </c>
      <c r="C11" s="109">
        <v>831676.55</v>
      </c>
      <c r="D11" s="200">
        <f>C11/C112</f>
        <v>9.5760177855003462E-3</v>
      </c>
      <c r="E11" s="199"/>
    </row>
    <row r="12" spans="1:5" x14ac:dyDescent="0.2">
      <c r="A12" s="95" t="s">
        <v>659</v>
      </c>
      <c r="B12" s="95" t="s">
        <v>660</v>
      </c>
      <c r="C12" s="109">
        <v>827783.68000000005</v>
      </c>
      <c r="D12" s="200">
        <f>C12/C112</f>
        <v>9.5311948403822705E-3</v>
      </c>
      <c r="E12" s="199"/>
    </row>
    <row r="13" spans="1:5" x14ac:dyDescent="0.2">
      <c r="A13" s="95" t="s">
        <v>661</v>
      </c>
      <c r="B13" s="95" t="s">
        <v>662</v>
      </c>
      <c r="C13" s="109">
        <v>54435.77</v>
      </c>
      <c r="D13" s="200">
        <f>C13/C112</f>
        <v>6.2677960763400881E-4</v>
      </c>
      <c r="E13" s="199"/>
    </row>
    <row r="14" spans="1:5" x14ac:dyDescent="0.2">
      <c r="A14" s="95" t="s">
        <v>663</v>
      </c>
      <c r="B14" s="95" t="s">
        <v>664</v>
      </c>
      <c r="C14" s="109">
        <v>94631.58</v>
      </c>
      <c r="D14" s="200">
        <f>C14/C112</f>
        <v>1.0895987065524437E-3</v>
      </c>
      <c r="E14" s="199"/>
    </row>
    <row r="15" spans="1:5" x14ac:dyDescent="0.2">
      <c r="A15" s="95" t="s">
        <v>665</v>
      </c>
      <c r="B15" s="95" t="s">
        <v>666</v>
      </c>
      <c r="C15" s="109">
        <v>1936521.21</v>
      </c>
      <c r="D15" s="200">
        <f>C15/C112</f>
        <v>2.2297324060608237E-2</v>
      </c>
      <c r="E15" s="199"/>
    </row>
    <row r="16" spans="1:5" x14ac:dyDescent="0.2">
      <c r="A16" s="95" t="s">
        <v>667</v>
      </c>
      <c r="B16" s="95" t="s">
        <v>668</v>
      </c>
      <c r="C16" s="109">
        <v>716380</v>
      </c>
      <c r="D16" s="200">
        <f>C16/C112</f>
        <v>8.2484802789939641E-3</v>
      </c>
      <c r="E16" s="199"/>
    </row>
    <row r="17" spans="1:5" x14ac:dyDescent="0.2">
      <c r="A17" s="95" t="s">
        <v>669</v>
      </c>
      <c r="B17" s="95" t="s">
        <v>670</v>
      </c>
      <c r="C17" s="109">
        <v>62488.01</v>
      </c>
      <c r="D17" s="200">
        <f>C17/C112</f>
        <v>7.1949400898765686E-4</v>
      </c>
      <c r="E17" s="199"/>
    </row>
    <row r="18" spans="1:5" x14ac:dyDescent="0.2">
      <c r="A18" s="95" t="s">
        <v>671</v>
      </c>
      <c r="B18" s="95" t="s">
        <v>672</v>
      </c>
      <c r="C18" s="109">
        <v>2753857.63</v>
      </c>
      <c r="D18" s="200">
        <f>C18/C112</f>
        <v>3.1708227968692673E-2</v>
      </c>
      <c r="E18" s="199"/>
    </row>
    <row r="19" spans="1:5" x14ac:dyDescent="0.2">
      <c r="A19" s="95" t="s">
        <v>673</v>
      </c>
      <c r="B19" s="95" t="s">
        <v>674</v>
      </c>
      <c r="C19" s="109">
        <v>1311061.55</v>
      </c>
      <c r="D19" s="200">
        <f>C19/C112</f>
        <v>1.5095710851394873E-2</v>
      </c>
      <c r="E19" s="199"/>
    </row>
    <row r="20" spans="1:5" x14ac:dyDescent="0.2">
      <c r="A20" s="95" t="s">
        <v>675</v>
      </c>
      <c r="B20" s="95" t="s">
        <v>676</v>
      </c>
      <c r="C20" s="109">
        <v>1573572.99</v>
      </c>
      <c r="D20" s="200">
        <f>C20/C112</f>
        <v>1.81182972382989E-2</v>
      </c>
      <c r="E20" s="199"/>
    </row>
    <row r="21" spans="1:5" x14ac:dyDescent="0.2">
      <c r="A21" s="95" t="s">
        <v>677</v>
      </c>
      <c r="B21" s="95" t="s">
        <v>678</v>
      </c>
      <c r="C21" s="109">
        <v>158960.67000000001</v>
      </c>
      <c r="D21" s="200">
        <f>C21/C112</f>
        <v>1.8302911187228392E-3</v>
      </c>
      <c r="E21" s="199"/>
    </row>
    <row r="22" spans="1:5" x14ac:dyDescent="0.2">
      <c r="A22" s="95" t="s">
        <v>679</v>
      </c>
      <c r="B22" s="95" t="s">
        <v>680</v>
      </c>
      <c r="C22" s="109">
        <v>1117218.8799999999</v>
      </c>
      <c r="D22" s="200">
        <f>C22/C112</f>
        <v>1.2863784442613869E-2</v>
      </c>
      <c r="E22" s="199"/>
    </row>
    <row r="23" spans="1:5" x14ac:dyDescent="0.2">
      <c r="A23" s="95" t="s">
        <v>681</v>
      </c>
      <c r="B23" s="95" t="s">
        <v>682</v>
      </c>
      <c r="C23" s="109">
        <v>92545.76</v>
      </c>
      <c r="D23" s="200">
        <f>C23/C112</f>
        <v>1.0655823393513335E-3</v>
      </c>
      <c r="E23" s="199"/>
    </row>
    <row r="24" spans="1:5" x14ac:dyDescent="0.2">
      <c r="A24" s="95" t="s">
        <v>683</v>
      </c>
      <c r="B24" s="95" t="s">
        <v>684</v>
      </c>
      <c r="C24" s="109">
        <v>371427.64</v>
      </c>
      <c r="D24" s="200">
        <f>C24/C112</f>
        <v>4.2766598224591272E-3</v>
      </c>
      <c r="E24" s="199"/>
    </row>
    <row r="25" spans="1:5" x14ac:dyDescent="0.2">
      <c r="A25" s="95" t="s">
        <v>685</v>
      </c>
      <c r="B25" s="95" t="s">
        <v>686</v>
      </c>
      <c r="C25" s="109">
        <v>88294.55</v>
      </c>
      <c r="D25" s="200">
        <f>C25/C112</f>
        <v>1.016633426976809E-3</v>
      </c>
      <c r="E25" s="199"/>
    </row>
    <row r="26" spans="1:5" x14ac:dyDescent="0.2">
      <c r="A26" s="95" t="s">
        <v>687</v>
      </c>
      <c r="B26" s="95" t="s">
        <v>688</v>
      </c>
      <c r="C26" s="109">
        <v>49470</v>
      </c>
      <c r="D26" s="200">
        <f>C26/C112</f>
        <v>5.6960317066617077E-4</v>
      </c>
      <c r="E26" s="199"/>
    </row>
    <row r="27" spans="1:5" x14ac:dyDescent="0.2">
      <c r="A27" s="95" t="s">
        <v>689</v>
      </c>
      <c r="B27" s="95" t="s">
        <v>690</v>
      </c>
      <c r="C27" s="109">
        <v>39600</v>
      </c>
      <c r="D27" s="200">
        <f>C27/C112</f>
        <v>4.559588752452064E-4</v>
      </c>
      <c r="E27" s="199"/>
    </row>
    <row r="28" spans="1:5" x14ac:dyDescent="0.2">
      <c r="A28" s="95" t="s">
        <v>691</v>
      </c>
      <c r="B28" s="95" t="s">
        <v>692</v>
      </c>
      <c r="C28" s="109">
        <v>1091660.52</v>
      </c>
      <c r="D28" s="200">
        <f>C28/C112</f>
        <v>1.2569502597191848E-2</v>
      </c>
      <c r="E28" s="199"/>
    </row>
    <row r="29" spans="1:5" x14ac:dyDescent="0.2">
      <c r="A29" s="95" t="s">
        <v>693</v>
      </c>
      <c r="B29" s="95" t="s">
        <v>694</v>
      </c>
      <c r="C29" s="109">
        <v>3758730.51</v>
      </c>
      <c r="D29" s="200">
        <f>C29/C112</f>
        <v>4.327844787094548E-2</v>
      </c>
      <c r="E29" s="199"/>
    </row>
    <row r="30" spans="1:5" x14ac:dyDescent="0.2">
      <c r="A30" s="95" t="s">
        <v>695</v>
      </c>
      <c r="B30" s="95" t="s">
        <v>696</v>
      </c>
      <c r="C30" s="109">
        <v>139100</v>
      </c>
      <c r="D30" s="200">
        <f>C30/C112</f>
        <v>1.6016131198638437E-3</v>
      </c>
      <c r="E30" s="199"/>
    </row>
    <row r="31" spans="1:5" x14ac:dyDescent="0.2">
      <c r="A31" s="95" t="s">
        <v>697</v>
      </c>
      <c r="B31" s="95" t="s">
        <v>698</v>
      </c>
      <c r="C31" s="109">
        <v>101738</v>
      </c>
      <c r="D31" s="200">
        <f>C31/C112</f>
        <v>1.1714228295377981E-3</v>
      </c>
      <c r="E31" s="199"/>
    </row>
    <row r="32" spans="1:5" x14ac:dyDescent="0.2">
      <c r="A32" s="95" t="s">
        <v>699</v>
      </c>
      <c r="B32" s="95" t="s">
        <v>700</v>
      </c>
      <c r="C32" s="109">
        <v>137554.35999999999</v>
      </c>
      <c r="D32" s="200">
        <f>C32/C112</f>
        <v>1.5838164462291466E-3</v>
      </c>
      <c r="E32" s="199"/>
    </row>
    <row r="33" spans="1:5" x14ac:dyDescent="0.2">
      <c r="A33" s="95" t="s">
        <v>701</v>
      </c>
      <c r="B33" s="95" t="s">
        <v>702</v>
      </c>
      <c r="C33" s="109">
        <v>269018.37</v>
      </c>
      <c r="D33" s="200">
        <f>C33/C112</f>
        <v>3.0975079142802724E-3</v>
      </c>
      <c r="E33" s="199"/>
    </row>
    <row r="34" spans="1:5" x14ac:dyDescent="0.2">
      <c r="A34" s="95" t="s">
        <v>703</v>
      </c>
      <c r="B34" s="95" t="s">
        <v>704</v>
      </c>
      <c r="C34" s="109">
        <v>756.9</v>
      </c>
      <c r="D34" s="200">
        <f>C34/C112</f>
        <v>8.7150321382095135E-6</v>
      </c>
      <c r="E34" s="199"/>
    </row>
    <row r="35" spans="1:5" x14ac:dyDescent="0.2">
      <c r="A35" s="95" t="s">
        <v>705</v>
      </c>
      <c r="B35" s="95" t="s">
        <v>706</v>
      </c>
      <c r="C35" s="109">
        <v>1231</v>
      </c>
      <c r="D35" s="200">
        <f>C35/C112</f>
        <v>1.4173873116839624E-5</v>
      </c>
      <c r="E35" s="199"/>
    </row>
    <row r="36" spans="1:5" x14ac:dyDescent="0.2">
      <c r="A36" s="95" t="s">
        <v>707</v>
      </c>
      <c r="B36" s="95" t="s">
        <v>708</v>
      </c>
      <c r="C36" s="109">
        <v>88855.46</v>
      </c>
      <c r="D36" s="200">
        <f>C36/C112</f>
        <v>1.0230918081059453E-3</v>
      </c>
      <c r="E36" s="199"/>
    </row>
    <row r="37" spans="1:5" x14ac:dyDescent="0.2">
      <c r="A37" s="95" t="s">
        <v>709</v>
      </c>
      <c r="B37" s="95" t="s">
        <v>710</v>
      </c>
      <c r="C37" s="109">
        <v>774.14</v>
      </c>
      <c r="D37" s="200">
        <f>C37/C112</f>
        <v>8.9135354465233363E-6</v>
      </c>
      <c r="E37" s="199"/>
    </row>
    <row r="38" spans="1:5" x14ac:dyDescent="0.2">
      <c r="A38" s="95" t="s">
        <v>711</v>
      </c>
      <c r="B38" s="95" t="s">
        <v>712</v>
      </c>
      <c r="C38" s="109">
        <v>12931.03</v>
      </c>
      <c r="D38" s="200">
        <f>C38/C112</f>
        <v>1.4888934077176823E-4</v>
      </c>
      <c r="E38" s="199"/>
    </row>
    <row r="39" spans="1:5" x14ac:dyDescent="0.2">
      <c r="A39" s="95" t="s">
        <v>713</v>
      </c>
      <c r="B39" s="95" t="s">
        <v>714</v>
      </c>
      <c r="C39" s="109">
        <v>91437.66</v>
      </c>
      <c r="D39" s="200">
        <f>C39/C112</f>
        <v>1.0528235507235757E-3</v>
      </c>
      <c r="E39" s="199"/>
    </row>
    <row r="40" spans="1:5" x14ac:dyDescent="0.2">
      <c r="A40" s="95" t="s">
        <v>715</v>
      </c>
      <c r="B40" s="95" t="s">
        <v>716</v>
      </c>
      <c r="C40" s="109">
        <v>32947.5</v>
      </c>
      <c r="D40" s="200">
        <f>C40/C112</f>
        <v>3.7936123843791513E-4</v>
      </c>
      <c r="E40" s="199"/>
    </row>
    <row r="41" spans="1:5" x14ac:dyDescent="0.2">
      <c r="A41" s="95" t="s">
        <v>717</v>
      </c>
      <c r="B41" s="95" t="s">
        <v>718</v>
      </c>
      <c r="C41" s="109">
        <v>634751.82999999996</v>
      </c>
      <c r="D41" s="200">
        <f>C41/C112</f>
        <v>7.3086043047130419E-3</v>
      </c>
      <c r="E41" s="199"/>
    </row>
    <row r="42" spans="1:5" x14ac:dyDescent="0.2">
      <c r="A42" s="95" t="s">
        <v>719</v>
      </c>
      <c r="B42" s="95" t="s">
        <v>390</v>
      </c>
      <c r="C42" s="109">
        <v>239772.24</v>
      </c>
      <c r="D42" s="200">
        <f>C42/C112</f>
        <v>2.7607646683187798E-3</v>
      </c>
      <c r="E42" s="199"/>
    </row>
    <row r="43" spans="1:5" x14ac:dyDescent="0.2">
      <c r="A43" s="95" t="s">
        <v>720</v>
      </c>
      <c r="B43" s="95" t="s">
        <v>392</v>
      </c>
      <c r="C43" s="109">
        <v>376500.75</v>
      </c>
      <c r="D43" s="200">
        <f>C43/C112</f>
        <v>4.3350721843175921E-3</v>
      </c>
      <c r="E43" s="199"/>
    </row>
    <row r="44" spans="1:5" x14ac:dyDescent="0.2">
      <c r="A44" s="95" t="s">
        <v>721</v>
      </c>
      <c r="B44" s="95" t="s">
        <v>394</v>
      </c>
      <c r="C44" s="109">
        <v>1128.21</v>
      </c>
      <c r="D44" s="200">
        <f>C44/C112</f>
        <v>1.2990337440413999E-5</v>
      </c>
      <c r="E44" s="199"/>
    </row>
    <row r="45" spans="1:5" x14ac:dyDescent="0.2">
      <c r="A45" s="95" t="s">
        <v>722</v>
      </c>
      <c r="B45" s="95" t="s">
        <v>396</v>
      </c>
      <c r="C45" s="109">
        <v>5508.52</v>
      </c>
      <c r="D45" s="200">
        <f>C45/C112</f>
        <v>6.3425721804690017E-5</v>
      </c>
      <c r="E45" s="199"/>
    </row>
    <row r="46" spans="1:5" x14ac:dyDescent="0.2">
      <c r="A46" s="95" t="s">
        <v>723</v>
      </c>
      <c r="B46" s="95" t="s">
        <v>398</v>
      </c>
      <c r="C46" s="109">
        <v>2409803.44</v>
      </c>
      <c r="D46" s="200">
        <f>C46/C112</f>
        <v>2.7746749143041143E-2</v>
      </c>
      <c r="E46" s="199"/>
    </row>
    <row r="47" spans="1:5" x14ac:dyDescent="0.2">
      <c r="A47" s="95" t="s">
        <v>724</v>
      </c>
      <c r="B47" s="95" t="s">
        <v>400</v>
      </c>
      <c r="C47" s="109">
        <v>217296.78</v>
      </c>
      <c r="D47" s="200">
        <f>C47/C112</f>
        <v>2.5019796818991176E-3</v>
      </c>
      <c r="E47" s="199"/>
    </row>
    <row r="48" spans="1:5" x14ac:dyDescent="0.2">
      <c r="A48" s="95" t="s">
        <v>725</v>
      </c>
      <c r="B48" s="95" t="s">
        <v>402</v>
      </c>
      <c r="C48" s="109">
        <v>2083797.91</v>
      </c>
      <c r="D48" s="200">
        <f>C48/C112</f>
        <v>2.3993084628331107E-2</v>
      </c>
      <c r="E48" s="199"/>
    </row>
    <row r="49" spans="1:5" x14ac:dyDescent="0.2">
      <c r="A49" s="95" t="s">
        <v>726</v>
      </c>
      <c r="B49" s="95" t="s">
        <v>727</v>
      </c>
      <c r="C49" s="109">
        <v>32604</v>
      </c>
      <c r="D49" s="200">
        <f>C49/C112</f>
        <v>3.7540614061855326E-4</v>
      </c>
      <c r="E49" s="199"/>
    </row>
    <row r="50" spans="1:5" x14ac:dyDescent="0.2">
      <c r="A50" s="95" t="s">
        <v>728</v>
      </c>
      <c r="B50" s="95" t="s">
        <v>406</v>
      </c>
      <c r="C50" s="109">
        <v>1598</v>
      </c>
      <c r="D50" s="200">
        <f>C50/C112</f>
        <v>1.8399552591965653E-5</v>
      </c>
      <c r="E50" s="199"/>
    </row>
    <row r="51" spans="1:5" x14ac:dyDescent="0.2">
      <c r="A51" s="95" t="s">
        <v>729</v>
      </c>
      <c r="B51" s="95" t="s">
        <v>730</v>
      </c>
      <c r="C51" s="109">
        <v>6923.74</v>
      </c>
      <c r="D51" s="200">
        <f>C51/C112</f>
        <v>7.9720724820460747E-5</v>
      </c>
      <c r="E51" s="199"/>
    </row>
    <row r="52" spans="1:5" x14ac:dyDescent="0.2">
      <c r="A52" s="95" t="s">
        <v>731</v>
      </c>
      <c r="B52" s="95" t="s">
        <v>732</v>
      </c>
      <c r="C52" s="109">
        <v>9950.77</v>
      </c>
      <c r="D52" s="200">
        <f>C52/C112</f>
        <v>1.145742903288824E-4</v>
      </c>
      <c r="E52" s="199"/>
    </row>
    <row r="53" spans="1:5" x14ac:dyDescent="0.2">
      <c r="A53" s="95" t="s">
        <v>733</v>
      </c>
      <c r="B53" s="95" t="s">
        <v>734</v>
      </c>
      <c r="C53" s="109">
        <v>61096</v>
      </c>
      <c r="D53" s="200">
        <f>C53/C112</f>
        <v>7.0346624853487706E-4</v>
      </c>
      <c r="E53" s="199"/>
    </row>
    <row r="54" spans="1:5" x14ac:dyDescent="0.2">
      <c r="A54" s="95" t="s">
        <v>735</v>
      </c>
      <c r="B54" s="95" t="s">
        <v>736</v>
      </c>
      <c r="C54" s="109">
        <v>89814.69</v>
      </c>
      <c r="D54" s="200">
        <f>C54/C112</f>
        <v>1.0341364907297194E-3</v>
      </c>
      <c r="E54" s="199"/>
    </row>
    <row r="55" spans="1:5" x14ac:dyDescent="0.2">
      <c r="A55" s="95" t="s">
        <v>737</v>
      </c>
      <c r="B55" s="95" t="s">
        <v>738</v>
      </c>
      <c r="C55" s="109">
        <v>59255.63</v>
      </c>
      <c r="D55" s="200">
        <f>C55/C112</f>
        <v>6.8227602037237653E-4</v>
      </c>
      <c r="E55" s="199"/>
    </row>
    <row r="56" spans="1:5" x14ac:dyDescent="0.2">
      <c r="A56" s="95" t="s">
        <v>739</v>
      </c>
      <c r="B56" s="95" t="s">
        <v>740</v>
      </c>
      <c r="C56" s="109">
        <v>2554667.29</v>
      </c>
      <c r="D56" s="200">
        <f>C56/C112</f>
        <v>2.9414727883184839E-2</v>
      </c>
      <c r="E56" s="199"/>
    </row>
    <row r="57" spans="1:5" x14ac:dyDescent="0.2">
      <c r="A57" s="95" t="s">
        <v>741</v>
      </c>
      <c r="B57" s="95" t="s">
        <v>742</v>
      </c>
      <c r="C57" s="109">
        <v>664415.12</v>
      </c>
      <c r="D57" s="200">
        <f>C57/C112</f>
        <v>7.6501507780583041E-3</v>
      </c>
      <c r="E57" s="199"/>
    </row>
    <row r="58" spans="1:5" x14ac:dyDescent="0.2">
      <c r="A58" s="95" t="s">
        <v>743</v>
      </c>
      <c r="B58" s="95" t="s">
        <v>422</v>
      </c>
      <c r="C58" s="109">
        <v>182409.03</v>
      </c>
      <c r="D58" s="200">
        <f>C58/C112</f>
        <v>2.1002781856911392E-3</v>
      </c>
      <c r="E58" s="199"/>
    </row>
    <row r="59" spans="1:5" x14ac:dyDescent="0.2">
      <c r="A59" s="95" t="s">
        <v>744</v>
      </c>
      <c r="B59" s="95" t="s">
        <v>424</v>
      </c>
      <c r="C59" s="109">
        <v>256831.93</v>
      </c>
      <c r="D59" s="200">
        <f>C59/C112</f>
        <v>2.9571918669155451E-3</v>
      </c>
      <c r="E59" s="199"/>
    </row>
    <row r="60" spans="1:5" x14ac:dyDescent="0.2">
      <c r="A60" s="95" t="s">
        <v>745</v>
      </c>
      <c r="B60" s="95" t="s">
        <v>426</v>
      </c>
      <c r="C60" s="109">
        <v>277192</v>
      </c>
      <c r="D60" s="200">
        <f>C60/C112</f>
        <v>3.191620013812355E-3</v>
      </c>
      <c r="E60" s="199"/>
    </row>
    <row r="61" spans="1:5" x14ac:dyDescent="0.2">
      <c r="A61" s="95" t="s">
        <v>746</v>
      </c>
      <c r="B61" s="95" t="s">
        <v>747</v>
      </c>
      <c r="C61" s="109">
        <v>205692.71</v>
      </c>
      <c r="D61" s="200">
        <f>C61/C112</f>
        <v>2.368369108528748E-3</v>
      </c>
      <c r="E61" s="199"/>
    </row>
    <row r="62" spans="1:5" x14ac:dyDescent="0.2">
      <c r="A62" s="95" t="s">
        <v>748</v>
      </c>
      <c r="B62" s="95" t="s">
        <v>749</v>
      </c>
      <c r="C62" s="109">
        <v>25852.639999999999</v>
      </c>
      <c r="D62" s="200">
        <f>C62/C112</f>
        <v>2.9767021859897051E-4</v>
      </c>
      <c r="E62" s="199"/>
    </row>
    <row r="63" spans="1:5" x14ac:dyDescent="0.2">
      <c r="A63" s="95" t="s">
        <v>750</v>
      </c>
      <c r="B63" s="95" t="s">
        <v>751</v>
      </c>
      <c r="C63" s="109">
        <v>164795.5</v>
      </c>
      <c r="D63" s="200">
        <f>C63/C112</f>
        <v>1.8974740107442277E-3</v>
      </c>
      <c r="E63" s="199"/>
    </row>
    <row r="64" spans="1:5" x14ac:dyDescent="0.2">
      <c r="A64" s="95" t="s">
        <v>752</v>
      </c>
      <c r="B64" s="95" t="s">
        <v>432</v>
      </c>
      <c r="C64" s="109">
        <v>1896.55</v>
      </c>
      <c r="D64" s="200">
        <f>C64/C112</f>
        <v>2.1837091031472126E-5</v>
      </c>
      <c r="E64" s="199"/>
    </row>
    <row r="65" spans="1:5" x14ac:dyDescent="0.2">
      <c r="A65" s="95" t="s">
        <v>753</v>
      </c>
      <c r="B65" s="95" t="s">
        <v>754</v>
      </c>
      <c r="C65" s="109">
        <v>624306.56999999995</v>
      </c>
      <c r="D65" s="200">
        <f>C65/C112</f>
        <v>7.1883364006412303E-3</v>
      </c>
      <c r="E65" s="199"/>
    </row>
    <row r="66" spans="1:5" x14ac:dyDescent="0.2">
      <c r="A66" s="95" t="s">
        <v>755</v>
      </c>
      <c r="B66" s="95" t="s">
        <v>756</v>
      </c>
      <c r="C66" s="109">
        <v>986665.4</v>
      </c>
      <c r="D66" s="200">
        <f>C66/C112</f>
        <v>1.1360576919882872E-2</v>
      </c>
      <c r="E66" s="199"/>
    </row>
    <row r="67" spans="1:5" x14ac:dyDescent="0.2">
      <c r="A67" s="95" t="s">
        <v>757</v>
      </c>
      <c r="B67" s="95" t="s">
        <v>758</v>
      </c>
      <c r="C67" s="109">
        <v>15998169.23</v>
      </c>
      <c r="D67" s="200">
        <f>C67/C112</f>
        <v>0.18420472848720379</v>
      </c>
      <c r="E67" s="199"/>
    </row>
    <row r="68" spans="1:5" x14ac:dyDescent="0.2">
      <c r="A68" s="95" t="s">
        <v>759</v>
      </c>
      <c r="B68" s="95" t="s">
        <v>760</v>
      </c>
      <c r="C68" s="109">
        <v>93421.62</v>
      </c>
      <c r="D68" s="200">
        <f>C68/C112</f>
        <v>1.0756670903733605E-3</v>
      </c>
      <c r="E68" s="199"/>
    </row>
    <row r="69" spans="1:5" x14ac:dyDescent="0.2">
      <c r="A69" s="95" t="s">
        <v>761</v>
      </c>
      <c r="B69" s="95" t="s">
        <v>762</v>
      </c>
      <c r="C69" s="109">
        <v>117509.02</v>
      </c>
      <c r="D69" s="200">
        <f>C69/C112</f>
        <v>1.3530121361203654E-3</v>
      </c>
      <c r="E69" s="199"/>
    </row>
    <row r="70" spans="1:5" x14ac:dyDescent="0.2">
      <c r="A70" s="95" t="s">
        <v>763</v>
      </c>
      <c r="B70" s="95" t="s">
        <v>764</v>
      </c>
      <c r="C70" s="109">
        <v>3099</v>
      </c>
      <c r="D70" s="200">
        <f>C70/C112</f>
        <v>3.5682236221840775E-5</v>
      </c>
      <c r="E70" s="199"/>
    </row>
    <row r="71" spans="1:5" x14ac:dyDescent="0.2">
      <c r="A71" s="95" t="s">
        <v>765</v>
      </c>
      <c r="B71" s="95" t="s">
        <v>766</v>
      </c>
      <c r="C71" s="109">
        <v>1118.67</v>
      </c>
      <c r="D71" s="200">
        <f>C71/C112</f>
        <v>1.2880492802286744E-5</v>
      </c>
      <c r="E71" s="199"/>
    </row>
    <row r="72" spans="1:5" x14ac:dyDescent="0.2">
      <c r="A72" s="95" t="s">
        <v>767</v>
      </c>
      <c r="B72" s="95" t="s">
        <v>768</v>
      </c>
      <c r="C72" s="109">
        <v>136371.35999999999</v>
      </c>
      <c r="D72" s="200">
        <f>C72/C112</f>
        <v>1.5701952505368466E-3</v>
      </c>
      <c r="E72" s="199"/>
    </row>
    <row r="73" spans="1:5" x14ac:dyDescent="0.2">
      <c r="A73" s="95" t="s">
        <v>769</v>
      </c>
      <c r="B73" s="95" t="s">
        <v>770</v>
      </c>
      <c r="C73" s="109">
        <v>108000</v>
      </c>
      <c r="D73" s="200">
        <f>C73/C112</f>
        <v>1.2435242052141993E-3</v>
      </c>
      <c r="E73" s="199"/>
    </row>
    <row r="74" spans="1:5" x14ac:dyDescent="0.2">
      <c r="A74" s="95" t="s">
        <v>771</v>
      </c>
      <c r="B74" s="95" t="s">
        <v>772</v>
      </c>
      <c r="C74" s="109">
        <v>97333.34</v>
      </c>
      <c r="D74" s="200">
        <f>C74/C112</f>
        <v>1.1207070765216983E-3</v>
      </c>
      <c r="E74" s="199"/>
    </row>
    <row r="75" spans="1:5" x14ac:dyDescent="0.2">
      <c r="A75" s="95" t="s">
        <v>773</v>
      </c>
      <c r="B75" s="95" t="s">
        <v>774</v>
      </c>
      <c r="C75" s="109">
        <v>945701.8</v>
      </c>
      <c r="D75" s="200">
        <f>C75/C112</f>
        <v>1.0888917400135534E-2</v>
      </c>
      <c r="E75" s="199"/>
    </row>
    <row r="76" spans="1:5" x14ac:dyDescent="0.2">
      <c r="A76" s="95" t="s">
        <v>775</v>
      </c>
      <c r="B76" s="95" t="s">
        <v>776</v>
      </c>
      <c r="C76" s="109">
        <v>207917.75</v>
      </c>
      <c r="D76" s="200">
        <f>C76/C112</f>
        <v>2.3939884705432833E-3</v>
      </c>
      <c r="E76" s="199"/>
    </row>
    <row r="77" spans="1:5" x14ac:dyDescent="0.2">
      <c r="A77" s="95" t="s">
        <v>777</v>
      </c>
      <c r="B77" s="95" t="s">
        <v>778</v>
      </c>
      <c r="C77" s="109">
        <v>294356.74</v>
      </c>
      <c r="D77" s="200">
        <f>C77/C112</f>
        <v>3.3892567699809507E-3</v>
      </c>
      <c r="E77" s="199"/>
    </row>
    <row r="78" spans="1:5" x14ac:dyDescent="0.2">
      <c r="A78" s="95" t="s">
        <v>779</v>
      </c>
      <c r="B78" s="95" t="s">
        <v>780</v>
      </c>
      <c r="C78" s="109">
        <v>11317.5</v>
      </c>
      <c r="D78" s="200">
        <f>C78/C112</f>
        <v>1.3031097400473797E-4</v>
      </c>
      <c r="E78" s="199"/>
    </row>
    <row r="79" spans="1:5" x14ac:dyDescent="0.2">
      <c r="A79" s="95" t="s">
        <v>781</v>
      </c>
      <c r="B79" s="95" t="s">
        <v>782</v>
      </c>
      <c r="C79" s="109">
        <v>2386.86</v>
      </c>
      <c r="D79" s="200">
        <f>C79/C112</f>
        <v>2.748257578201448E-5</v>
      </c>
      <c r="E79" s="199"/>
    </row>
    <row r="80" spans="1:5" x14ac:dyDescent="0.2">
      <c r="A80" s="95" t="s">
        <v>783</v>
      </c>
      <c r="B80" s="95" t="s">
        <v>784</v>
      </c>
      <c r="C80" s="109">
        <v>1185391.27</v>
      </c>
      <c r="D80" s="200">
        <f>C80/C112</f>
        <v>1.3648729045320374E-2</v>
      </c>
      <c r="E80" s="199"/>
    </row>
    <row r="81" spans="1:5" x14ac:dyDescent="0.2">
      <c r="A81" s="95" t="s">
        <v>785</v>
      </c>
      <c r="B81" s="95" t="s">
        <v>786</v>
      </c>
      <c r="C81" s="109">
        <v>11200</v>
      </c>
      <c r="D81" s="200">
        <f>C81/C112</f>
        <v>1.2895806572591696E-4</v>
      </c>
      <c r="E81" s="199"/>
    </row>
    <row r="82" spans="1:5" x14ac:dyDescent="0.2">
      <c r="A82" s="95" t="s">
        <v>787</v>
      </c>
      <c r="B82" s="95" t="s">
        <v>788</v>
      </c>
      <c r="C82" s="109">
        <v>139727.35999999999</v>
      </c>
      <c r="D82" s="200">
        <f>C82/C112</f>
        <v>1.6088366138025767E-3</v>
      </c>
      <c r="E82" s="199"/>
    </row>
    <row r="83" spans="1:5" x14ac:dyDescent="0.2">
      <c r="A83" s="95" t="s">
        <v>789</v>
      </c>
      <c r="B83" s="95" t="s">
        <v>790</v>
      </c>
      <c r="C83" s="109">
        <v>174380.56</v>
      </c>
      <c r="D83" s="200">
        <f>C83/C112</f>
        <v>2.0078374748037685E-3</v>
      </c>
      <c r="E83" s="199"/>
    </row>
    <row r="84" spans="1:5" x14ac:dyDescent="0.2">
      <c r="A84" s="95" t="s">
        <v>791</v>
      </c>
      <c r="B84" s="95" t="s">
        <v>792</v>
      </c>
      <c r="C84" s="109">
        <v>1047894.8</v>
      </c>
      <c r="D84" s="200">
        <f>C84/C112</f>
        <v>1.2065579151093448E-2</v>
      </c>
      <c r="E84" s="199"/>
    </row>
    <row r="85" spans="1:5" x14ac:dyDescent="0.2">
      <c r="A85" s="95" t="s">
        <v>793</v>
      </c>
      <c r="B85" s="95" t="s">
        <v>794</v>
      </c>
      <c r="C85" s="109">
        <v>36416.47</v>
      </c>
      <c r="D85" s="200">
        <f>C85/C112</f>
        <v>4.1930335105052534E-4</v>
      </c>
      <c r="E85" s="199"/>
    </row>
    <row r="86" spans="1:5" x14ac:dyDescent="0.2">
      <c r="A86" s="95" t="s">
        <v>795</v>
      </c>
      <c r="B86" s="95" t="s">
        <v>796</v>
      </c>
      <c r="C86" s="109">
        <v>114286.82</v>
      </c>
      <c r="D86" s="200">
        <f>C86/C112</f>
        <v>1.3159113611755395E-3</v>
      </c>
      <c r="E86" s="199"/>
    </row>
    <row r="87" spans="1:5" x14ac:dyDescent="0.2">
      <c r="A87" s="95" t="s">
        <v>797</v>
      </c>
      <c r="B87" s="95" t="s">
        <v>798</v>
      </c>
      <c r="C87" s="109">
        <v>5121.3900000000003</v>
      </c>
      <c r="D87" s="200">
        <f>C87/C112</f>
        <v>5.896826323464767E-5</v>
      </c>
      <c r="E87" s="199"/>
    </row>
    <row r="88" spans="1:5" x14ac:dyDescent="0.2">
      <c r="A88" s="95" t="s">
        <v>799</v>
      </c>
      <c r="B88" s="95" t="s">
        <v>800</v>
      </c>
      <c r="C88" s="109">
        <v>424554.97</v>
      </c>
      <c r="D88" s="200">
        <f>C88/C112</f>
        <v>4.8883739040647056E-3</v>
      </c>
      <c r="E88" s="199"/>
    </row>
    <row r="89" spans="1:5" x14ac:dyDescent="0.2">
      <c r="A89" s="95" t="s">
        <v>801</v>
      </c>
      <c r="B89" s="95" t="s">
        <v>802</v>
      </c>
      <c r="C89" s="109">
        <v>551682.80000000005</v>
      </c>
      <c r="D89" s="200">
        <f>C89/C112</f>
        <v>6.3521381055587417E-3</v>
      </c>
      <c r="E89" s="199"/>
    </row>
    <row r="90" spans="1:5" x14ac:dyDescent="0.2">
      <c r="A90" s="95" t="s">
        <v>803</v>
      </c>
      <c r="B90" s="95" t="s">
        <v>804</v>
      </c>
      <c r="C90" s="109">
        <v>2070908.94</v>
      </c>
      <c r="D90" s="200">
        <f>C90/C112</f>
        <v>2.3844679571152591E-2</v>
      </c>
      <c r="E90" s="199"/>
    </row>
    <row r="91" spans="1:5" x14ac:dyDescent="0.2">
      <c r="A91" s="95" t="s">
        <v>805</v>
      </c>
      <c r="B91" s="95" t="s">
        <v>806</v>
      </c>
      <c r="C91" s="109">
        <v>50281</v>
      </c>
      <c r="D91" s="200">
        <f>C91/C112</f>
        <v>5.7894111631828847E-4</v>
      </c>
      <c r="E91" s="199"/>
    </row>
    <row r="92" spans="1:5" x14ac:dyDescent="0.2">
      <c r="A92" s="95" t="s">
        <v>807</v>
      </c>
      <c r="B92" s="95" t="s">
        <v>808</v>
      </c>
      <c r="C92" s="109">
        <v>11250</v>
      </c>
      <c r="D92" s="200">
        <f>C92/C112</f>
        <v>1.2953377137647908E-4</v>
      </c>
      <c r="E92" s="199"/>
    </row>
    <row r="93" spans="1:5" x14ac:dyDescent="0.2">
      <c r="A93" s="95" t="s">
        <v>809</v>
      </c>
      <c r="B93" s="95" t="s">
        <v>810</v>
      </c>
      <c r="C93" s="109">
        <v>1446581.35</v>
      </c>
      <c r="D93" s="200">
        <f>C93/C112</f>
        <v>1.6656101143855868E-2</v>
      </c>
      <c r="E93" s="199"/>
    </row>
    <row r="94" spans="1:5" x14ac:dyDescent="0.2">
      <c r="A94" s="95" t="s">
        <v>811</v>
      </c>
      <c r="B94" s="95" t="s">
        <v>812</v>
      </c>
      <c r="C94" s="109">
        <v>585351.16</v>
      </c>
      <c r="D94" s="200">
        <f>C94/C112</f>
        <v>6.7397994075019414E-3</v>
      </c>
      <c r="E94" s="199"/>
    </row>
    <row r="95" spans="1:5" x14ac:dyDescent="0.2">
      <c r="A95" s="95" t="s">
        <v>813</v>
      </c>
      <c r="B95" s="95" t="s">
        <v>814</v>
      </c>
      <c r="C95" s="109">
        <v>580</v>
      </c>
      <c r="D95" s="200">
        <f>C95/C112</f>
        <v>6.6781855465206997E-6</v>
      </c>
      <c r="E95" s="199"/>
    </row>
    <row r="96" spans="1:5" x14ac:dyDescent="0.2">
      <c r="A96" s="95" t="s">
        <v>815</v>
      </c>
      <c r="B96" s="95" t="s">
        <v>816</v>
      </c>
      <c r="C96" s="109">
        <v>12304.88</v>
      </c>
      <c r="D96" s="200">
        <f>C96/C112</f>
        <v>1.4167977890977866E-4</v>
      </c>
      <c r="E96" s="199"/>
    </row>
    <row r="97" spans="1:5" x14ac:dyDescent="0.2">
      <c r="A97" s="95" t="s">
        <v>817</v>
      </c>
      <c r="B97" s="95" t="s">
        <v>818</v>
      </c>
      <c r="C97" s="109">
        <v>17777</v>
      </c>
      <c r="D97" s="200">
        <f>C97/C112</f>
        <v>2.0468638700085946E-4</v>
      </c>
      <c r="E97" s="199"/>
    </row>
    <row r="98" spans="1:5" x14ac:dyDescent="0.2">
      <c r="A98" s="95" t="s">
        <v>819</v>
      </c>
      <c r="B98" s="95" t="s">
        <v>820</v>
      </c>
      <c r="C98" s="109">
        <v>18088</v>
      </c>
      <c r="D98" s="200">
        <f>C98/C112</f>
        <v>2.0826727614735589E-4</v>
      </c>
      <c r="E98" s="199"/>
    </row>
    <row r="99" spans="1:5" x14ac:dyDescent="0.2">
      <c r="A99" s="95" t="s">
        <v>821</v>
      </c>
      <c r="B99" s="95" t="s">
        <v>822</v>
      </c>
      <c r="C99" s="109">
        <v>37741.19</v>
      </c>
      <c r="D99" s="200">
        <f>C99/C112</f>
        <v>4.3455632683877859E-4</v>
      </c>
      <c r="E99" s="199"/>
    </row>
    <row r="100" spans="1:5" x14ac:dyDescent="0.2">
      <c r="A100" s="95" t="s">
        <v>823</v>
      </c>
      <c r="B100" s="95" t="s">
        <v>824</v>
      </c>
      <c r="C100" s="109">
        <v>20064.64</v>
      </c>
      <c r="D100" s="200">
        <f>C100/C112</f>
        <v>2.3102653248989843E-4</v>
      </c>
      <c r="E100" s="199"/>
    </row>
    <row r="101" spans="1:5" x14ac:dyDescent="0.2">
      <c r="A101" s="95" t="s">
        <v>825</v>
      </c>
      <c r="B101" s="95" t="s">
        <v>826</v>
      </c>
      <c r="C101" s="109">
        <v>26769.279999999999</v>
      </c>
      <c r="D101" s="200">
        <f>C101/C112</f>
        <v>3.0822451514959595E-4</v>
      </c>
      <c r="E101" s="199"/>
    </row>
    <row r="102" spans="1:5" x14ac:dyDescent="0.2">
      <c r="A102" s="95" t="s">
        <v>827</v>
      </c>
      <c r="B102" s="95" t="s">
        <v>828</v>
      </c>
      <c r="C102" s="109">
        <v>2900</v>
      </c>
      <c r="D102" s="200">
        <f>C102/C112</f>
        <v>3.3390927732603498E-5</v>
      </c>
      <c r="E102" s="199"/>
    </row>
    <row r="103" spans="1:5" x14ac:dyDescent="0.2">
      <c r="A103" s="95" t="s">
        <v>829</v>
      </c>
      <c r="B103" s="95" t="s">
        <v>830</v>
      </c>
      <c r="C103" s="109">
        <v>15689.66</v>
      </c>
      <c r="D103" s="200">
        <f>C103/C112</f>
        <v>1.8065251834797235E-4</v>
      </c>
      <c r="E103" s="199"/>
    </row>
    <row r="104" spans="1:5" x14ac:dyDescent="0.2">
      <c r="A104" s="95" t="s">
        <v>831</v>
      </c>
      <c r="B104" s="95" t="s">
        <v>832</v>
      </c>
      <c r="C104" s="109">
        <v>98486</v>
      </c>
      <c r="D104" s="200">
        <f>C104/C112</f>
        <v>1.1339789340252373E-3</v>
      </c>
      <c r="E104" s="199"/>
    </row>
    <row r="105" spans="1:5" x14ac:dyDescent="0.2">
      <c r="A105" s="95" t="s">
        <v>833</v>
      </c>
      <c r="B105" s="95" t="s">
        <v>834</v>
      </c>
      <c r="C105" s="109">
        <v>6132521.3099999996</v>
      </c>
      <c r="D105" s="200">
        <f>C105/C112</f>
        <v>7.061054340719343E-2</v>
      </c>
      <c r="E105" s="199"/>
    </row>
    <row r="106" spans="1:5" x14ac:dyDescent="0.2">
      <c r="A106" s="95" t="s">
        <v>835</v>
      </c>
      <c r="B106" s="95" t="s">
        <v>836</v>
      </c>
      <c r="C106" s="109">
        <v>12270.61</v>
      </c>
      <c r="D106" s="200">
        <f>C106/C112</f>
        <v>1.4128519025688341E-4</v>
      </c>
      <c r="E106" s="199"/>
    </row>
    <row r="107" spans="1:5" x14ac:dyDescent="0.2">
      <c r="A107" s="95" t="s">
        <v>837</v>
      </c>
      <c r="B107" s="95" t="s">
        <v>838</v>
      </c>
      <c r="C107" s="109">
        <v>673395</v>
      </c>
      <c r="D107" s="200">
        <f>C107/C112</f>
        <v>7.7535461312057017E-3</v>
      </c>
      <c r="E107" s="199"/>
    </row>
    <row r="108" spans="1:5" x14ac:dyDescent="0.2">
      <c r="A108" s="95" t="s">
        <v>839</v>
      </c>
      <c r="B108" s="95" t="s">
        <v>840</v>
      </c>
      <c r="C108" s="109">
        <v>1180231.19</v>
      </c>
      <c r="D108" s="200" t="e">
        <f>C108/C113</f>
        <v>#DIV/0!</v>
      </c>
      <c r="E108" s="199"/>
    </row>
    <row r="109" spans="1:5" x14ac:dyDescent="0.2">
      <c r="A109" s="95" t="s">
        <v>841</v>
      </c>
      <c r="B109" s="95" t="s">
        <v>842</v>
      </c>
      <c r="C109" s="109">
        <v>1.63</v>
      </c>
      <c r="D109" s="200" t="e">
        <f>C109/C114</f>
        <v>#DIV/0!</v>
      </c>
      <c r="E109" s="199"/>
    </row>
    <row r="110" spans="1:5" x14ac:dyDescent="0.2">
      <c r="A110" s="95" t="s">
        <v>843</v>
      </c>
      <c r="B110" s="95" t="s">
        <v>844</v>
      </c>
      <c r="C110" s="109">
        <v>34565.82</v>
      </c>
      <c r="D110" s="200" t="e">
        <f>C110/C115</f>
        <v>#DIV/0!</v>
      </c>
      <c r="E110" s="199"/>
    </row>
    <row r="111" spans="1:5" x14ac:dyDescent="0.2">
      <c r="A111" s="95"/>
      <c r="B111" s="95"/>
      <c r="C111" s="109"/>
      <c r="D111" s="200">
        <f>C111/C112</f>
        <v>0</v>
      </c>
      <c r="E111" s="199"/>
    </row>
    <row r="112" spans="1:5" x14ac:dyDescent="0.2">
      <c r="A112" s="108"/>
      <c r="B112" s="108" t="s">
        <v>224</v>
      </c>
      <c r="C112" s="107">
        <f>SUM(C8:C111)</f>
        <v>86849937.899999946</v>
      </c>
      <c r="D112" s="198" t="e">
        <f>SUM(D8:D111)</f>
        <v>#DIV/0!</v>
      </c>
      <c r="E112" s="163"/>
    </row>
    <row r="113" spans="1:5" x14ac:dyDescent="0.2">
      <c r="A113" s="197"/>
      <c r="B113" s="197"/>
      <c r="C113" s="196"/>
      <c r="D113" s="195"/>
      <c r="E113" s="194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1200-000000000000}"/>
    <dataValidation allowBlank="1" showInputMessage="1" showErrorMessage="1" prompt="Corresponde al número de la cuenta de acuerdo al Plan de Cuentas emitido por el CONAC (DOF 23/12/2015)." sqref="A7" xr:uid="{00000000-0002-0000-1200-000001000000}"/>
    <dataValidation allowBlank="1" showInputMessage="1" showErrorMessage="1" prompt="Justificar aquellas cuentas de gastos que en lo individual representen el 10% o más del total de los gastos." sqref="E7" xr:uid="{00000000-0002-0000-1200-000002000000}"/>
    <dataValidation allowBlank="1" showInputMessage="1" showErrorMessage="1" prompt="Corresponde al nombre o descripción de la cuenta de acuerdo al Plan de Cuentas emitido por el CONAC." sqref="B7" xr:uid="{00000000-0002-0000-1200-000003000000}"/>
    <dataValidation allowBlank="1" showInputMessage="1" showErrorMessage="1" prompt="Porcentaje que representa el gasto con respecto del total ejercido." sqref="D7" xr:uid="{00000000-0002-0000-12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zoomScaleSheetLayoutView="90" workbookViewId="0">
      <selection activeCell="B2" sqref="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5" customWidth="1"/>
    <col min="4" max="5" width="17.7109375" style="30" customWidth="1"/>
    <col min="6" max="6" width="14.7109375" style="6" customWidth="1"/>
    <col min="7" max="16384" width="11.42578125" style="6"/>
  </cols>
  <sheetData>
    <row r="1" spans="1:6" x14ac:dyDescent="0.2">
      <c r="A1" s="2" t="s">
        <v>40</v>
      </c>
      <c r="B1" s="2"/>
      <c r="C1" s="104"/>
      <c r="D1" s="98"/>
      <c r="E1" s="3"/>
      <c r="F1" s="4"/>
    </row>
    <row r="2" spans="1:6" x14ac:dyDescent="0.2">
      <c r="A2" s="2" t="s">
        <v>91</v>
      </c>
      <c r="B2" s="2"/>
      <c r="C2" s="104"/>
      <c r="D2" s="98"/>
      <c r="E2" s="3"/>
    </row>
    <row r="3" spans="1:6" x14ac:dyDescent="0.2">
      <c r="D3" s="98"/>
      <c r="E3" s="3"/>
    </row>
    <row r="4" spans="1:6" x14ac:dyDescent="0.2">
      <c r="D4" s="98"/>
      <c r="E4" s="3"/>
    </row>
    <row r="5" spans="1:6" ht="11.25" customHeight="1" x14ac:dyDescent="0.2">
      <c r="A5" s="75" t="s">
        <v>113</v>
      </c>
      <c r="B5" s="88"/>
      <c r="D5" s="104"/>
      <c r="E5" s="54" t="s">
        <v>106</v>
      </c>
    </row>
    <row r="6" spans="1:6" x14ac:dyDescent="0.2">
      <c r="A6" s="106"/>
      <c r="B6" s="106"/>
      <c r="C6" s="105"/>
      <c r="D6" s="2"/>
      <c r="E6" s="104"/>
      <c r="F6" s="2"/>
    </row>
    <row r="7" spans="1:6" ht="15" customHeight="1" x14ac:dyDescent="0.2">
      <c r="A7" s="86" t="s">
        <v>42</v>
      </c>
      <c r="B7" s="85" t="s">
        <v>43</v>
      </c>
      <c r="C7" s="83" t="s">
        <v>105</v>
      </c>
      <c r="D7" s="84" t="s">
        <v>104</v>
      </c>
      <c r="E7" s="83" t="s">
        <v>103</v>
      </c>
    </row>
    <row r="8" spans="1:6" ht="11.25" customHeight="1" x14ac:dyDescent="0.2">
      <c r="A8" s="81" t="s">
        <v>315</v>
      </c>
      <c r="B8" s="81" t="s">
        <v>316</v>
      </c>
      <c r="C8" s="80">
        <v>93636335.489999995</v>
      </c>
      <c r="D8" s="102"/>
      <c r="E8" s="80"/>
    </row>
    <row r="9" spans="1:6" ht="11.25" customHeight="1" x14ac:dyDescent="0.2">
      <c r="A9" s="81" t="s">
        <v>317</v>
      </c>
      <c r="B9" s="81" t="s">
        <v>318</v>
      </c>
      <c r="C9" s="80">
        <v>11373242.689999999</v>
      </c>
      <c r="D9" s="102"/>
      <c r="E9" s="80"/>
    </row>
    <row r="10" spans="1:6" ht="11.25" customHeight="1" x14ac:dyDescent="0.2">
      <c r="A10" s="81" t="s">
        <v>319</v>
      </c>
      <c r="B10" s="81" t="s">
        <v>320</v>
      </c>
      <c r="C10" s="80">
        <v>5926307.7800000003</v>
      </c>
      <c r="D10" s="102"/>
      <c r="E10" s="80"/>
    </row>
    <row r="11" spans="1:6" ht="11.25" customHeight="1" x14ac:dyDescent="0.2">
      <c r="A11" s="81" t="s">
        <v>321</v>
      </c>
      <c r="B11" s="81" t="s">
        <v>322</v>
      </c>
      <c r="C11" s="80">
        <v>645029.02</v>
      </c>
      <c r="D11" s="102"/>
      <c r="E11" s="80"/>
    </row>
    <row r="12" spans="1:6" ht="11.25" customHeight="1" x14ac:dyDescent="0.2">
      <c r="A12" s="81" t="s">
        <v>323</v>
      </c>
      <c r="B12" s="81" t="s">
        <v>324</v>
      </c>
      <c r="C12" s="80">
        <v>0.05</v>
      </c>
      <c r="D12" s="102"/>
      <c r="E12" s="80"/>
    </row>
    <row r="13" spans="1:6" ht="11.25" customHeight="1" x14ac:dyDescent="0.2">
      <c r="A13" s="81" t="s">
        <v>325</v>
      </c>
      <c r="B13" s="81" t="s">
        <v>326</v>
      </c>
      <c r="C13" s="80">
        <v>219141.81</v>
      </c>
      <c r="D13" s="102"/>
      <c r="E13" s="80"/>
    </row>
    <row r="14" spans="1:6" ht="11.25" customHeight="1" x14ac:dyDescent="0.2">
      <c r="A14" s="81" t="s">
        <v>327</v>
      </c>
      <c r="B14" s="81" t="s">
        <v>328</v>
      </c>
      <c r="C14" s="80">
        <v>11545.94</v>
      </c>
      <c r="D14" s="102"/>
      <c r="E14" s="80"/>
    </row>
    <row r="15" spans="1:6" ht="11.25" customHeight="1" x14ac:dyDescent="0.2">
      <c r="A15" s="81" t="s">
        <v>329</v>
      </c>
      <c r="B15" s="81" t="s">
        <v>330</v>
      </c>
      <c r="C15" s="80">
        <v>30182.45</v>
      </c>
      <c r="D15" s="102"/>
      <c r="E15" s="80"/>
    </row>
    <row r="16" spans="1:6" ht="11.25" customHeight="1" x14ac:dyDescent="0.2">
      <c r="A16" s="81" t="s">
        <v>331</v>
      </c>
      <c r="B16" s="81" t="s">
        <v>332</v>
      </c>
      <c r="C16" s="80">
        <v>259251.68</v>
      </c>
      <c r="D16" s="102"/>
      <c r="E16" s="80"/>
    </row>
    <row r="17" spans="1:5" ht="11.25" customHeight="1" x14ac:dyDescent="0.2">
      <c r="A17" s="81" t="s">
        <v>333</v>
      </c>
      <c r="B17" s="81" t="s">
        <v>334</v>
      </c>
      <c r="C17" s="80">
        <v>235476.93</v>
      </c>
      <c r="D17" s="102"/>
      <c r="E17" s="80"/>
    </row>
    <row r="18" spans="1:5" x14ac:dyDescent="0.2">
      <c r="A18" s="81" t="s">
        <v>335</v>
      </c>
      <c r="B18" s="81" t="s">
        <v>336</v>
      </c>
      <c r="C18" s="80">
        <v>5.2</v>
      </c>
      <c r="D18" s="102"/>
      <c r="E18" s="80"/>
    </row>
    <row r="19" spans="1:5" x14ac:dyDescent="0.2">
      <c r="A19" s="81" t="s">
        <v>337</v>
      </c>
      <c r="B19" s="81" t="s">
        <v>338</v>
      </c>
      <c r="C19" s="80">
        <v>0.03</v>
      </c>
      <c r="D19" s="102"/>
      <c r="E19" s="80"/>
    </row>
    <row r="20" spans="1:5" x14ac:dyDescent="0.2">
      <c r="A20" s="81" t="s">
        <v>339</v>
      </c>
      <c r="B20" s="81" t="s">
        <v>340</v>
      </c>
      <c r="C20" s="80">
        <v>1502179.64</v>
      </c>
      <c r="D20" s="102"/>
      <c r="E20" s="80"/>
    </row>
    <row r="21" spans="1:5" x14ac:dyDescent="0.2">
      <c r="A21" s="81" t="s">
        <v>341</v>
      </c>
      <c r="B21" s="81" t="s">
        <v>342</v>
      </c>
      <c r="C21" s="80">
        <v>47291.89</v>
      </c>
      <c r="D21" s="102"/>
      <c r="E21" s="80"/>
    </row>
    <row r="22" spans="1:5" x14ac:dyDescent="0.2">
      <c r="A22" s="81" t="s">
        <v>343</v>
      </c>
      <c r="B22" s="81" t="s">
        <v>344</v>
      </c>
      <c r="C22" s="80">
        <v>333.9</v>
      </c>
      <c r="D22" s="102"/>
      <c r="E22" s="80"/>
    </row>
    <row r="23" spans="1:5" x14ac:dyDescent="0.2">
      <c r="A23" s="81" t="s">
        <v>345</v>
      </c>
      <c r="B23" s="81" t="s">
        <v>346</v>
      </c>
      <c r="C23" s="80">
        <v>761317.45</v>
      </c>
      <c r="D23" s="102"/>
      <c r="E23" s="80"/>
    </row>
    <row r="24" spans="1:5" x14ac:dyDescent="0.2">
      <c r="A24" s="81" t="s">
        <v>347</v>
      </c>
      <c r="B24" s="81" t="s">
        <v>348</v>
      </c>
      <c r="C24" s="80">
        <v>6116354.3300000001</v>
      </c>
      <c r="D24" s="102"/>
      <c r="E24" s="80"/>
    </row>
    <row r="25" spans="1:5" x14ac:dyDescent="0.2">
      <c r="A25" s="81" t="s">
        <v>349</v>
      </c>
      <c r="B25" s="81" t="s">
        <v>350</v>
      </c>
      <c r="C25" s="80">
        <v>2279877.06</v>
      </c>
      <c r="D25" s="102"/>
      <c r="E25" s="80"/>
    </row>
    <row r="26" spans="1:5" x14ac:dyDescent="0.2">
      <c r="A26" s="81" t="s">
        <v>351</v>
      </c>
      <c r="B26" s="81" t="s">
        <v>352</v>
      </c>
      <c r="C26" s="80">
        <v>520790</v>
      </c>
      <c r="D26" s="102"/>
      <c r="E26" s="80"/>
    </row>
    <row r="27" spans="1:5" x14ac:dyDescent="0.2">
      <c r="A27" s="81"/>
      <c r="B27" s="81"/>
      <c r="C27" s="80"/>
      <c r="D27" s="102"/>
      <c r="E27" s="80"/>
    </row>
    <row r="28" spans="1:5" x14ac:dyDescent="0.2">
      <c r="A28" s="103"/>
      <c r="B28" s="103"/>
      <c r="C28" s="101"/>
      <c r="D28" s="102"/>
      <c r="E28" s="101"/>
    </row>
    <row r="29" spans="1:5" x14ac:dyDescent="0.2">
      <c r="A29" s="100"/>
      <c r="B29" s="100" t="s">
        <v>112</v>
      </c>
      <c r="C29" s="89">
        <f>SUM(C8:C28)</f>
        <v>123564663.34000002</v>
      </c>
      <c r="D29" s="99"/>
      <c r="E29" s="89"/>
    </row>
    <row r="30" spans="1:5" x14ac:dyDescent="0.2">
      <c r="D30" s="6"/>
      <c r="E30" s="5"/>
    </row>
    <row r="31" spans="1:5" x14ac:dyDescent="0.2">
      <c r="D31" s="6"/>
      <c r="E31" s="5"/>
    </row>
    <row r="32" spans="1:5" ht="11.25" customHeight="1" x14ac:dyDescent="0.2">
      <c r="A32" s="75" t="s">
        <v>111</v>
      </c>
      <c r="B32" s="88"/>
      <c r="C32" s="87"/>
      <c r="D32" s="54" t="s">
        <v>106</v>
      </c>
    </row>
    <row r="33" spans="1:5" x14ac:dyDescent="0.2">
      <c r="D33" s="98"/>
      <c r="E33" s="3"/>
    </row>
    <row r="34" spans="1:5" ht="15" customHeight="1" x14ac:dyDescent="0.2">
      <c r="A34" s="86" t="s">
        <v>42</v>
      </c>
      <c r="B34" s="85" t="s">
        <v>43</v>
      </c>
      <c r="C34" s="83" t="s">
        <v>105</v>
      </c>
      <c r="D34" s="84" t="s">
        <v>104</v>
      </c>
      <c r="E34" s="97"/>
    </row>
    <row r="35" spans="1:5" ht="11.25" customHeight="1" x14ac:dyDescent="0.2">
      <c r="A35" s="95" t="s">
        <v>354</v>
      </c>
      <c r="B35" s="94" t="s">
        <v>354</v>
      </c>
      <c r="C35" s="93"/>
      <c r="D35" s="80"/>
      <c r="E35" s="7"/>
    </row>
    <row r="36" spans="1:5" ht="11.25" customHeight="1" x14ac:dyDescent="0.2">
      <c r="A36" s="95"/>
      <c r="B36" s="94"/>
      <c r="C36" s="93"/>
      <c r="D36" s="80"/>
      <c r="E36" s="7"/>
    </row>
    <row r="37" spans="1:5" ht="11.25" customHeight="1" x14ac:dyDescent="0.2">
      <c r="A37" s="95"/>
      <c r="B37" s="94"/>
      <c r="C37" s="93"/>
      <c r="D37" s="80"/>
      <c r="E37" s="7"/>
    </row>
    <row r="38" spans="1:5" ht="11.25" customHeight="1" x14ac:dyDescent="0.2">
      <c r="A38" s="95"/>
      <c r="B38" s="94"/>
      <c r="C38" s="93"/>
      <c r="D38" s="80"/>
      <c r="E38" s="7"/>
    </row>
    <row r="39" spans="1:5" ht="11.25" customHeight="1" x14ac:dyDescent="0.2">
      <c r="A39" s="95"/>
      <c r="B39" s="94"/>
      <c r="C39" s="93"/>
      <c r="D39" s="80"/>
      <c r="E39" s="7"/>
    </row>
    <row r="40" spans="1:5" ht="11.25" customHeight="1" x14ac:dyDescent="0.2">
      <c r="A40" s="95"/>
      <c r="B40" s="94"/>
      <c r="C40" s="93"/>
      <c r="D40" s="80"/>
      <c r="E40" s="7"/>
    </row>
    <row r="41" spans="1:5" ht="11.25" customHeight="1" x14ac:dyDescent="0.2">
      <c r="A41" s="95"/>
      <c r="B41" s="94"/>
      <c r="C41" s="93"/>
      <c r="D41" s="80"/>
      <c r="E41" s="7"/>
    </row>
    <row r="42" spans="1:5" ht="11.25" customHeight="1" x14ac:dyDescent="0.2">
      <c r="A42" s="95"/>
      <c r="B42" s="94"/>
      <c r="C42" s="93"/>
      <c r="D42" s="80"/>
      <c r="E42" s="7"/>
    </row>
    <row r="43" spans="1:5" ht="11.25" customHeight="1" x14ac:dyDescent="0.2">
      <c r="A43" s="95"/>
      <c r="B43" s="94"/>
      <c r="C43" s="93"/>
      <c r="D43" s="80"/>
      <c r="E43" s="7"/>
    </row>
    <row r="44" spans="1:5" ht="11.25" customHeight="1" x14ac:dyDescent="0.2">
      <c r="A44" s="95"/>
      <c r="B44" s="94"/>
      <c r="C44" s="93"/>
      <c r="D44" s="80"/>
      <c r="E44" s="7"/>
    </row>
    <row r="45" spans="1:5" ht="11.25" customHeight="1" x14ac:dyDescent="0.2">
      <c r="A45" s="95"/>
      <c r="B45" s="94"/>
      <c r="C45" s="93"/>
      <c r="D45" s="80"/>
      <c r="E45" s="7"/>
    </row>
    <row r="46" spans="1:5" ht="11.25" customHeight="1" x14ac:dyDescent="0.2">
      <c r="A46" s="95"/>
      <c r="B46" s="94"/>
      <c r="C46" s="93"/>
      <c r="D46" s="80"/>
      <c r="E46" s="7"/>
    </row>
    <row r="47" spans="1:5" ht="11.25" customHeight="1" x14ac:dyDescent="0.2">
      <c r="A47" s="95"/>
      <c r="B47" s="94"/>
      <c r="C47" s="93"/>
      <c r="D47" s="80"/>
      <c r="E47" s="7"/>
    </row>
    <row r="48" spans="1:5" ht="11.25" customHeight="1" x14ac:dyDescent="0.2">
      <c r="A48" s="95"/>
      <c r="B48" s="94"/>
      <c r="C48" s="93"/>
      <c r="D48" s="80"/>
      <c r="E48" s="7"/>
    </row>
    <row r="49" spans="1:5" ht="11.25" customHeight="1" x14ac:dyDescent="0.2">
      <c r="A49" s="95"/>
      <c r="B49" s="94"/>
      <c r="C49" s="93"/>
      <c r="D49" s="80"/>
      <c r="E49" s="7"/>
    </row>
    <row r="50" spans="1:5" ht="11.25" customHeight="1" x14ac:dyDescent="0.2">
      <c r="A50" s="95"/>
      <c r="B50" s="94"/>
      <c r="C50" s="93"/>
      <c r="D50" s="80"/>
      <c r="E50" s="7"/>
    </row>
    <row r="51" spans="1:5" ht="11.25" customHeight="1" x14ac:dyDescent="0.2">
      <c r="A51" s="95"/>
      <c r="B51" s="94"/>
      <c r="C51" s="93"/>
      <c r="D51" s="80"/>
      <c r="E51" s="7"/>
    </row>
    <row r="52" spans="1:5" ht="11.25" customHeight="1" x14ac:dyDescent="0.2">
      <c r="A52" s="95"/>
      <c r="B52" s="94"/>
      <c r="C52" s="93"/>
      <c r="D52" s="80"/>
      <c r="E52" s="7"/>
    </row>
    <row r="53" spans="1:5" ht="11.25" customHeight="1" x14ac:dyDescent="0.2">
      <c r="A53" s="95"/>
      <c r="B53" s="94"/>
      <c r="C53" s="93"/>
      <c r="D53" s="80"/>
      <c r="E53" s="7"/>
    </row>
    <row r="54" spans="1:5" ht="11.25" customHeight="1" x14ac:dyDescent="0.2">
      <c r="A54" s="95"/>
      <c r="B54" s="94"/>
      <c r="C54" s="93"/>
      <c r="D54" s="80"/>
      <c r="E54" s="7"/>
    </row>
    <row r="55" spans="1:5" ht="11.25" customHeight="1" x14ac:dyDescent="0.2">
      <c r="A55" s="95"/>
      <c r="B55" s="94"/>
      <c r="C55" s="93"/>
      <c r="D55" s="80"/>
      <c r="E55" s="7"/>
    </row>
    <row r="56" spans="1:5" ht="11.25" customHeight="1" x14ac:dyDescent="0.2">
      <c r="A56" s="95"/>
      <c r="B56" s="94"/>
      <c r="C56" s="93"/>
      <c r="D56" s="80"/>
      <c r="E56" s="7"/>
    </row>
    <row r="57" spans="1:5" ht="11.25" customHeight="1" x14ac:dyDescent="0.2">
      <c r="A57" s="95"/>
      <c r="B57" s="94"/>
      <c r="C57" s="93"/>
      <c r="D57" s="80"/>
      <c r="E57" s="7"/>
    </row>
    <row r="58" spans="1:5" ht="11.25" customHeight="1" x14ac:dyDescent="0.2">
      <c r="A58" s="95"/>
      <c r="B58" s="94"/>
      <c r="C58" s="93"/>
      <c r="D58" s="80"/>
      <c r="E58" s="7"/>
    </row>
    <row r="59" spans="1:5" ht="11.25" customHeight="1" x14ac:dyDescent="0.2">
      <c r="A59" s="95"/>
      <c r="B59" s="94"/>
      <c r="C59" s="93"/>
      <c r="D59" s="80"/>
      <c r="E59" s="7"/>
    </row>
    <row r="60" spans="1:5" x14ac:dyDescent="0.2">
      <c r="A60" s="92"/>
      <c r="B60" s="92" t="s">
        <v>110</v>
      </c>
      <c r="C60" s="91">
        <f>SUM(C35:C59)</f>
        <v>0</v>
      </c>
      <c r="D60" s="96"/>
      <c r="E60" s="8"/>
    </row>
    <row r="61" spans="1:5" x14ac:dyDescent="0.2">
      <c r="D61" s="6"/>
      <c r="E61" s="5"/>
    </row>
    <row r="62" spans="1:5" x14ac:dyDescent="0.2">
      <c r="D62" s="6"/>
      <c r="E62" s="5"/>
    </row>
    <row r="63" spans="1:5" ht="11.25" customHeight="1" x14ac:dyDescent="0.2">
      <c r="A63" s="75" t="s">
        <v>109</v>
      </c>
      <c r="B63" s="88"/>
      <c r="C63" s="87"/>
      <c r="D63" s="6"/>
      <c r="E63" s="54" t="s">
        <v>106</v>
      </c>
    </row>
    <row r="64" spans="1:5" x14ac:dyDescent="0.2">
      <c r="D64" s="6"/>
      <c r="E64" s="5"/>
    </row>
    <row r="65" spans="1:6" ht="15" customHeight="1" x14ac:dyDescent="0.2">
      <c r="A65" s="86" t="s">
        <v>42</v>
      </c>
      <c r="B65" s="85" t="s">
        <v>43</v>
      </c>
      <c r="C65" s="83" t="s">
        <v>105</v>
      </c>
      <c r="D65" s="84" t="s">
        <v>104</v>
      </c>
      <c r="E65" s="83" t="s">
        <v>103</v>
      </c>
      <c r="F65" s="82"/>
    </row>
    <row r="66" spans="1:6" x14ac:dyDescent="0.2">
      <c r="A66" s="95" t="s">
        <v>354</v>
      </c>
      <c r="B66" s="94" t="s">
        <v>354</v>
      </c>
      <c r="C66" s="93"/>
      <c r="D66" s="93"/>
      <c r="E66" s="80"/>
      <c r="F66" s="7"/>
    </row>
    <row r="67" spans="1:6" x14ac:dyDescent="0.2">
      <c r="A67" s="95"/>
      <c r="B67" s="94"/>
      <c r="C67" s="93"/>
      <c r="D67" s="93"/>
      <c r="E67" s="80"/>
      <c r="F67" s="7"/>
    </row>
    <row r="68" spans="1:6" x14ac:dyDescent="0.2">
      <c r="A68" s="95"/>
      <c r="B68" s="94"/>
      <c r="C68" s="93"/>
      <c r="D68" s="93"/>
      <c r="E68" s="80"/>
      <c r="F68" s="7"/>
    </row>
    <row r="69" spans="1:6" x14ac:dyDescent="0.2">
      <c r="A69" s="95"/>
      <c r="B69" s="94"/>
      <c r="C69" s="93"/>
      <c r="D69" s="93"/>
      <c r="E69" s="80"/>
      <c r="F69" s="7"/>
    </row>
    <row r="70" spans="1:6" x14ac:dyDescent="0.2">
      <c r="A70" s="95"/>
      <c r="B70" s="94"/>
      <c r="C70" s="93"/>
      <c r="D70" s="93"/>
      <c r="E70" s="80"/>
      <c r="F70" s="7"/>
    </row>
    <row r="71" spans="1:6" x14ac:dyDescent="0.2">
      <c r="A71" s="95"/>
      <c r="B71" s="94"/>
      <c r="C71" s="93"/>
      <c r="D71" s="93"/>
      <c r="E71" s="80"/>
      <c r="F71" s="7"/>
    </row>
    <row r="72" spans="1:6" x14ac:dyDescent="0.2">
      <c r="A72" s="95"/>
      <c r="B72" s="94"/>
      <c r="C72" s="93"/>
      <c r="D72" s="93"/>
      <c r="E72" s="80"/>
      <c r="F72" s="7"/>
    </row>
    <row r="73" spans="1:6" x14ac:dyDescent="0.2">
      <c r="A73" s="92"/>
      <c r="B73" s="92" t="s">
        <v>108</v>
      </c>
      <c r="C73" s="91">
        <f>SUM(C66:C72)</f>
        <v>0</v>
      </c>
      <c r="D73" s="90"/>
      <c r="E73" s="89"/>
      <c r="F73" s="8"/>
    </row>
    <row r="74" spans="1:6" x14ac:dyDescent="0.2">
      <c r="D74" s="6"/>
      <c r="E74" s="5"/>
    </row>
    <row r="75" spans="1:6" x14ac:dyDescent="0.2">
      <c r="D75" s="6"/>
      <c r="E75" s="5"/>
    </row>
    <row r="76" spans="1:6" ht="11.25" customHeight="1" x14ac:dyDescent="0.2">
      <c r="A76" s="75" t="s">
        <v>107</v>
      </c>
      <c r="B76" s="88"/>
      <c r="C76" s="87"/>
      <c r="D76" s="6"/>
      <c r="E76" s="54" t="s">
        <v>106</v>
      </c>
    </row>
    <row r="77" spans="1:6" x14ac:dyDescent="0.2">
      <c r="D77" s="6"/>
      <c r="E77" s="5"/>
    </row>
    <row r="78" spans="1:6" ht="15" customHeight="1" x14ac:dyDescent="0.2">
      <c r="A78" s="86" t="s">
        <v>42</v>
      </c>
      <c r="B78" s="85" t="s">
        <v>43</v>
      </c>
      <c r="C78" s="83" t="s">
        <v>105</v>
      </c>
      <c r="D78" s="84" t="s">
        <v>104</v>
      </c>
      <c r="E78" s="83" t="s">
        <v>103</v>
      </c>
      <c r="F78" s="82"/>
    </row>
    <row r="79" spans="1:6" x14ac:dyDescent="0.2">
      <c r="A79" s="81" t="s">
        <v>354</v>
      </c>
      <c r="B79" s="81" t="s">
        <v>354</v>
      </c>
      <c r="C79" s="80"/>
      <c r="D79" s="80"/>
      <c r="E79" s="80"/>
      <c r="F79" s="7"/>
    </row>
    <row r="80" spans="1:6" x14ac:dyDescent="0.2">
      <c r="A80" s="81"/>
      <c r="B80" s="81"/>
      <c r="C80" s="80"/>
      <c r="D80" s="80"/>
      <c r="E80" s="80"/>
      <c r="F80" s="7"/>
    </row>
    <row r="81" spans="1:6" x14ac:dyDescent="0.2">
      <c r="A81" s="81"/>
      <c r="B81" s="81"/>
      <c r="C81" s="80"/>
      <c r="D81" s="80"/>
      <c r="E81" s="80"/>
      <c r="F81" s="7"/>
    </row>
    <row r="82" spans="1:6" x14ac:dyDescent="0.2">
      <c r="A82" s="81"/>
      <c r="B82" s="81"/>
      <c r="C82" s="80"/>
      <c r="D82" s="80"/>
      <c r="E82" s="80"/>
      <c r="F82" s="7"/>
    </row>
    <row r="83" spans="1:6" x14ac:dyDescent="0.2">
      <c r="A83" s="81"/>
      <c r="B83" s="81"/>
      <c r="C83" s="80"/>
      <c r="D83" s="80"/>
      <c r="E83" s="80"/>
      <c r="F83" s="7"/>
    </row>
    <row r="84" spans="1:6" x14ac:dyDescent="0.2">
      <c r="A84" s="81"/>
      <c r="B84" s="81"/>
      <c r="C84" s="80"/>
      <c r="D84" s="80"/>
      <c r="E84" s="80"/>
      <c r="F84" s="7"/>
    </row>
    <row r="85" spans="1:6" x14ac:dyDescent="0.2">
      <c r="A85" s="81"/>
      <c r="B85" s="81"/>
      <c r="C85" s="80"/>
      <c r="D85" s="80"/>
      <c r="E85" s="80"/>
      <c r="F85" s="7"/>
    </row>
    <row r="86" spans="1:6" x14ac:dyDescent="0.2">
      <c r="A86" s="79"/>
      <c r="B86" s="79" t="s">
        <v>102</v>
      </c>
      <c r="C86" s="78">
        <f>SUM(C79:C85)</f>
        <v>0</v>
      </c>
      <c r="D86" s="77"/>
      <c r="E86" s="76"/>
      <c r="F86" s="8"/>
    </row>
  </sheetData>
  <dataValidations count="5">
    <dataValidation allowBlank="1" showInputMessage="1" showErrorMessage="1" prompt="Saldo final de la Información Financiera Trimestral que se presenta (trimestral: 1er, 2do, 3ro. o 4to.)." sqref="C7 C34 C65 C78" xr:uid="{00000000-0002-0000-0100-000000000000}"/>
    <dataValidation allowBlank="1" showInputMessage="1" showErrorMessage="1" prompt="Corresponde al número de la cuenta de acuerdo al Plan de Cuentas emitido por el CONAC (DOF 23/12/2015)." sqref="A7 A34 A65 A78" xr:uid="{00000000-0002-0000-0100-000001000000}"/>
    <dataValidation allowBlank="1" showInputMessage="1" showErrorMessage="1" prompt="Corresponde al nombre o descripción de la cuenta de acuerdo al Plan de Cuentas emitido por el CONAC." sqref="B7 B34 B65 B78" xr:uid="{00000000-0002-0000-0100-000002000000}"/>
    <dataValidation allowBlank="1" showInputMessage="1" showErrorMessage="1" prompt="Especificar el tipo de instrumento de inversión: Bondes, Petrobonos, Cetes, Mesa de dinero, etc." sqref="D7 D34 D65 D78" xr:uid="{00000000-0002-0000-0100-000003000000}"/>
    <dataValidation allowBlank="1" showInputMessage="1" showErrorMessage="1" prompt="En los casos en que la inversión se localice en dos o mas tipos de instrumentos, se detallará cada una de ellas y el importe invertido." sqref="E7 E65 E78" xr:uid="{00000000-0002-0000-0100-000004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4"/>
  <sheetViews>
    <sheetView zoomScaleSheetLayoutView="100" workbookViewId="0">
      <selection activeCell="A5" sqref="A5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5" customWidth="1"/>
    <col min="6" max="7" width="17.7109375" style="6" customWidth="1"/>
    <col min="8" max="16384" width="11.42578125" style="6"/>
  </cols>
  <sheetData>
    <row r="1" spans="1:7" ht="11.25" customHeight="1" x14ac:dyDescent="0.2">
      <c r="A1" s="2" t="s">
        <v>40</v>
      </c>
      <c r="B1" s="2"/>
      <c r="F1" s="208"/>
      <c r="G1" s="4"/>
    </row>
    <row r="2" spans="1:7" ht="11.25" customHeight="1" x14ac:dyDescent="0.2">
      <c r="A2" s="2" t="s">
        <v>0</v>
      </c>
      <c r="B2" s="2"/>
    </row>
    <row r="5" spans="1:7" ht="11.25" customHeight="1" x14ac:dyDescent="0.2">
      <c r="A5" s="75" t="s">
        <v>232</v>
      </c>
      <c r="B5" s="75"/>
      <c r="G5" s="54" t="s">
        <v>231</v>
      </c>
    </row>
    <row r="6" spans="1:7" x14ac:dyDescent="0.2">
      <c r="A6" s="134"/>
      <c r="B6" s="134"/>
      <c r="C6" s="17"/>
    </row>
    <row r="7" spans="1:7" ht="15" customHeight="1" x14ac:dyDescent="0.2">
      <c r="A7" s="86" t="s">
        <v>42</v>
      </c>
      <c r="B7" s="85" t="s">
        <v>43</v>
      </c>
      <c r="C7" s="145" t="s">
        <v>44</v>
      </c>
      <c r="D7" s="145" t="s">
        <v>45</v>
      </c>
      <c r="E7" s="207" t="s">
        <v>230</v>
      </c>
      <c r="F7" s="167" t="s">
        <v>104</v>
      </c>
      <c r="G7" s="167" t="s">
        <v>202</v>
      </c>
    </row>
    <row r="8" spans="1:7" x14ac:dyDescent="0.2">
      <c r="A8" s="95" t="s">
        <v>845</v>
      </c>
      <c r="B8" s="95" t="s">
        <v>846</v>
      </c>
      <c r="C8" s="109">
        <v>-121036487.88</v>
      </c>
      <c r="D8" s="109">
        <v>-120890234.76000001</v>
      </c>
      <c r="E8" s="109">
        <v>146253.12</v>
      </c>
      <c r="F8" s="166"/>
      <c r="G8" s="139"/>
    </row>
    <row r="9" spans="1:7" x14ac:dyDescent="0.2">
      <c r="A9" s="95" t="s">
        <v>847</v>
      </c>
      <c r="B9" s="95" t="s">
        <v>848</v>
      </c>
      <c r="C9" s="109">
        <v>-120433484.04000001</v>
      </c>
      <c r="D9" s="109">
        <v>-120433484.04000001</v>
      </c>
      <c r="E9" s="109">
        <v>0</v>
      </c>
      <c r="F9" s="109"/>
      <c r="G9" s="139"/>
    </row>
    <row r="10" spans="1:7" x14ac:dyDescent="0.2">
      <c r="A10" s="95" t="s">
        <v>849</v>
      </c>
      <c r="B10" s="95" t="s">
        <v>850</v>
      </c>
      <c r="C10" s="109">
        <v>1107030.52</v>
      </c>
      <c r="D10" s="109">
        <v>1147141.33</v>
      </c>
      <c r="E10" s="109">
        <v>40110.81</v>
      </c>
      <c r="F10" s="139"/>
      <c r="G10" s="139"/>
    </row>
    <row r="11" spans="1:7" x14ac:dyDescent="0.2">
      <c r="A11" s="95" t="s">
        <v>851</v>
      </c>
      <c r="B11" s="95" t="s">
        <v>852</v>
      </c>
      <c r="C11" s="109">
        <v>-472093.72</v>
      </c>
      <c r="D11" s="109">
        <v>-591969.47</v>
      </c>
      <c r="E11" s="109">
        <v>-119875.75</v>
      </c>
      <c r="F11" s="139"/>
      <c r="G11" s="139"/>
    </row>
    <row r="12" spans="1:7" x14ac:dyDescent="0.2">
      <c r="A12" s="95"/>
      <c r="B12" s="95"/>
      <c r="C12" s="109"/>
      <c r="D12" s="109"/>
      <c r="E12" s="109"/>
      <c r="F12" s="139"/>
      <c r="G12" s="139"/>
    </row>
    <row r="13" spans="1:7" x14ac:dyDescent="0.2">
      <c r="A13" s="95"/>
      <c r="B13" s="95"/>
      <c r="C13" s="109"/>
      <c r="D13" s="109"/>
      <c r="E13" s="109"/>
      <c r="F13" s="139"/>
      <c r="G13" s="139"/>
    </row>
    <row r="14" spans="1:7" x14ac:dyDescent="0.2">
      <c r="A14" s="137"/>
      <c r="B14" s="108" t="s">
        <v>229</v>
      </c>
      <c r="C14" s="96">
        <f>SUM(C8:C13)</f>
        <v>-240835035.12</v>
      </c>
      <c r="D14" s="96">
        <f>SUM(D8:D13)</f>
        <v>-240768546.94</v>
      </c>
      <c r="E14" s="77">
        <f>SUM(E8:E13)</f>
        <v>66488.179999999993</v>
      </c>
      <c r="F14" s="206"/>
      <c r="G14" s="206"/>
    </row>
  </sheetData>
  <dataValidations count="7">
    <dataValidation allowBlank="1" showInputMessage="1" showErrorMessage="1" prompt="Importe final del periodo que corresponde la información financiera trimestral que se presenta." sqref="D7" xr:uid="{00000000-0002-0000-1300-000000000000}"/>
    <dataValidation allowBlank="1" showInputMessage="1" showErrorMessage="1" prompt="Saldo al 31 de diciembre del año anterior del ejercio que se presenta." sqref="C7" xr:uid="{00000000-0002-0000-1300-000001000000}"/>
    <dataValidation allowBlank="1" showInputMessage="1" showErrorMessage="1" prompt="Corresponde al número de la cuenta de acuerdo al Plan de Cuentas emitido por el CONAC (DOF 23/12/2015)." sqref="A7" xr:uid="{00000000-0002-0000-1300-000002000000}"/>
    <dataValidation allowBlank="1" showInputMessage="1" showErrorMessage="1" prompt="Variación (aumento o disminución) del patrimonio en el periodo, (diferencia entre saldo final y el saldo inicial)." sqref="E7" xr:uid="{00000000-0002-0000-1300-000003000000}"/>
    <dataValidation allowBlank="1" showInputMessage="1" showErrorMessage="1" prompt="Corresponde al nombre o descripción de la cuenta de acuerdo al Plan de Cuentas emitido por el CONAC." sqref="B7" xr:uid="{00000000-0002-0000-1300-000004000000}"/>
    <dataValidation allowBlank="1" showInputMessage="1" showErrorMessage="1" prompt="Tipo de patrimonio clasificado de acuerdo al Plan de Cuentas emitido por el CONAC: Aportaciones, Donaciones de Capital y/o Actualización de la Hacienda Pública/Patrimonio." sqref="F7" xr:uid="{00000000-0002-0000-1300-000005000000}"/>
    <dataValidation allowBlank="1" showInputMessage="1" showErrorMessage="1" prompt="Procedencia de los recursos: Estatal o Municipal." sqref="G7" xr:uid="{00000000-0002-0000-1300-000006000000}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35"/>
  <sheetViews>
    <sheetView zoomScaleSheetLayoutView="100" workbookViewId="0"/>
  </sheetViews>
  <sheetFormatPr baseColWidth="10" defaultColWidth="11.42578125" defaultRowHeight="11.25" x14ac:dyDescent="0.2"/>
  <cols>
    <col min="1" max="1" width="20.7109375" style="6" customWidth="1"/>
    <col min="2" max="2" width="43.28515625" style="6" customWidth="1"/>
    <col min="3" max="5" width="17.7109375" style="5" customWidth="1"/>
    <col min="6" max="6" width="17.7109375" style="6" customWidth="1"/>
    <col min="7" max="16384" width="11.42578125" style="6"/>
  </cols>
  <sheetData>
    <row r="1" spans="1:6" x14ac:dyDescent="0.2">
      <c r="A1" s="2" t="s">
        <v>40</v>
      </c>
      <c r="B1" s="2"/>
      <c r="F1" s="4"/>
    </row>
    <row r="2" spans="1:6" x14ac:dyDescent="0.2">
      <c r="A2" s="2" t="s">
        <v>0</v>
      </c>
      <c r="B2" s="2"/>
    </row>
    <row r="5" spans="1:6" ht="11.25" customHeight="1" x14ac:dyDescent="0.2">
      <c r="A5" s="75" t="s">
        <v>235</v>
      </c>
      <c r="B5" s="75"/>
      <c r="F5" s="54" t="s">
        <v>234</v>
      </c>
    </row>
    <row r="6" spans="1:6" x14ac:dyDescent="0.2">
      <c r="A6" s="134"/>
      <c r="B6" s="134"/>
      <c r="C6" s="17"/>
    </row>
    <row r="7" spans="1:6" ht="15" customHeight="1" x14ac:dyDescent="0.2">
      <c r="A7" s="86" t="s">
        <v>42</v>
      </c>
      <c r="B7" s="85" t="s">
        <v>43</v>
      </c>
      <c r="C7" s="145" t="s">
        <v>44</v>
      </c>
      <c r="D7" s="145" t="s">
        <v>45</v>
      </c>
      <c r="E7" s="207" t="s">
        <v>230</v>
      </c>
      <c r="F7" s="207" t="s">
        <v>202</v>
      </c>
    </row>
    <row r="8" spans="1:6" x14ac:dyDescent="0.2">
      <c r="A8" s="95" t="s">
        <v>853</v>
      </c>
      <c r="B8" s="95" t="s">
        <v>854</v>
      </c>
      <c r="C8" s="109">
        <v>0</v>
      </c>
      <c r="D8" s="109">
        <v>42340729.990000002</v>
      </c>
      <c r="E8" s="109">
        <v>42340729.990000002</v>
      </c>
      <c r="F8" s="139"/>
    </row>
    <row r="9" spans="1:6" x14ac:dyDescent="0.2">
      <c r="A9" s="95" t="s">
        <v>853</v>
      </c>
      <c r="B9" s="95" t="s">
        <v>855</v>
      </c>
      <c r="C9" s="109">
        <v>-71142805.709999993</v>
      </c>
      <c r="D9" s="109">
        <v>0</v>
      </c>
      <c r="E9" s="109">
        <v>71142805.709999993</v>
      </c>
      <c r="F9" s="139"/>
    </row>
    <row r="10" spans="1:6" x14ac:dyDescent="0.2">
      <c r="A10" s="95" t="s">
        <v>856</v>
      </c>
      <c r="B10" s="95" t="s">
        <v>857</v>
      </c>
      <c r="C10" s="109">
        <v>-11507307.48</v>
      </c>
      <c r="D10" s="109">
        <v>-11507307.48</v>
      </c>
      <c r="E10" s="109">
        <v>0</v>
      </c>
      <c r="F10" s="139"/>
    </row>
    <row r="11" spans="1:6" x14ac:dyDescent="0.2">
      <c r="A11" s="95" t="s">
        <v>858</v>
      </c>
      <c r="B11" s="95" t="s">
        <v>859</v>
      </c>
      <c r="C11" s="109">
        <v>-40322145.210000001</v>
      </c>
      <c r="D11" s="109">
        <v>-40322145.210000001</v>
      </c>
      <c r="E11" s="109">
        <v>0</v>
      </c>
      <c r="F11" s="139"/>
    </row>
    <row r="12" spans="1:6" x14ac:dyDescent="0.2">
      <c r="A12" s="95" t="s">
        <v>860</v>
      </c>
      <c r="B12" s="95" t="s">
        <v>861</v>
      </c>
      <c r="C12" s="109">
        <v>-30893105.48</v>
      </c>
      <c r="D12" s="109">
        <v>-30893105.48</v>
      </c>
      <c r="E12" s="109">
        <v>0</v>
      </c>
      <c r="F12" s="139"/>
    </row>
    <row r="13" spans="1:6" x14ac:dyDescent="0.2">
      <c r="A13" s="95" t="s">
        <v>862</v>
      </c>
      <c r="B13" s="95" t="s">
        <v>863</v>
      </c>
      <c r="C13" s="109">
        <v>-26737757.899999999</v>
      </c>
      <c r="D13" s="109">
        <v>-26737757.899999999</v>
      </c>
      <c r="E13" s="109">
        <v>0</v>
      </c>
      <c r="F13" s="139"/>
    </row>
    <row r="14" spans="1:6" x14ac:dyDescent="0.2">
      <c r="A14" s="95" t="s">
        <v>864</v>
      </c>
      <c r="B14" s="95" t="s">
        <v>865</v>
      </c>
      <c r="C14" s="109">
        <v>-29903412.940000001</v>
      </c>
      <c r="D14" s="109">
        <v>-29903412.940000001</v>
      </c>
      <c r="E14" s="109">
        <v>0</v>
      </c>
      <c r="F14" s="139"/>
    </row>
    <row r="15" spans="1:6" x14ac:dyDescent="0.2">
      <c r="A15" s="95" t="s">
        <v>866</v>
      </c>
      <c r="B15" s="95" t="s">
        <v>867</v>
      </c>
      <c r="C15" s="109">
        <v>-11719799.6</v>
      </c>
      <c r="D15" s="109">
        <v>-11719799.6</v>
      </c>
      <c r="E15" s="109">
        <v>0</v>
      </c>
      <c r="F15" s="139"/>
    </row>
    <row r="16" spans="1:6" x14ac:dyDescent="0.2">
      <c r="A16" s="95" t="s">
        <v>868</v>
      </c>
      <c r="B16" s="95" t="s">
        <v>869</v>
      </c>
      <c r="C16" s="109">
        <v>-1763230.25</v>
      </c>
      <c r="D16" s="109">
        <v>-1763230.25</v>
      </c>
      <c r="E16" s="109">
        <v>0</v>
      </c>
      <c r="F16" s="139"/>
    </row>
    <row r="17" spans="1:6" x14ac:dyDescent="0.2">
      <c r="A17" s="95" t="s">
        <v>870</v>
      </c>
      <c r="B17" s="95" t="s">
        <v>871</v>
      </c>
      <c r="C17" s="109">
        <v>-579310.35</v>
      </c>
      <c r="D17" s="109">
        <v>-579310.35</v>
      </c>
      <c r="E17" s="109">
        <v>0</v>
      </c>
      <c r="F17" s="139"/>
    </row>
    <row r="18" spans="1:6" x14ac:dyDescent="0.2">
      <c r="A18" s="95" t="s">
        <v>872</v>
      </c>
      <c r="B18" s="95" t="s">
        <v>873</v>
      </c>
      <c r="C18" s="109">
        <v>-2218328.11</v>
      </c>
      <c r="D18" s="109">
        <v>-2218328.11</v>
      </c>
      <c r="E18" s="109">
        <v>0</v>
      </c>
      <c r="F18" s="139"/>
    </row>
    <row r="19" spans="1:6" x14ac:dyDescent="0.2">
      <c r="A19" s="95" t="s">
        <v>874</v>
      </c>
      <c r="B19" s="95" t="s">
        <v>875</v>
      </c>
      <c r="C19" s="109">
        <v>-4588776.83</v>
      </c>
      <c r="D19" s="109">
        <v>-4588776.83</v>
      </c>
      <c r="E19" s="109">
        <v>0</v>
      </c>
      <c r="F19" s="139"/>
    </row>
    <row r="20" spans="1:6" x14ac:dyDescent="0.2">
      <c r="A20" s="95" t="s">
        <v>876</v>
      </c>
      <c r="B20" s="95" t="s">
        <v>877</v>
      </c>
      <c r="C20" s="109">
        <v>-1413886.65</v>
      </c>
      <c r="D20" s="109">
        <v>-1413886.65</v>
      </c>
      <c r="E20" s="109">
        <v>0</v>
      </c>
      <c r="F20" s="139"/>
    </row>
    <row r="21" spans="1:6" x14ac:dyDescent="0.2">
      <c r="A21" s="95" t="s">
        <v>878</v>
      </c>
      <c r="B21" s="95" t="s">
        <v>879</v>
      </c>
      <c r="C21" s="109">
        <v>-125702.39</v>
      </c>
      <c r="D21" s="109">
        <v>-125702.39</v>
      </c>
      <c r="E21" s="109">
        <v>0</v>
      </c>
      <c r="F21" s="139"/>
    </row>
    <row r="22" spans="1:6" x14ac:dyDescent="0.2">
      <c r="A22" s="95" t="s">
        <v>880</v>
      </c>
      <c r="B22" s="95" t="s">
        <v>881</v>
      </c>
      <c r="C22" s="109">
        <v>0</v>
      </c>
      <c r="D22" s="109">
        <v>-789337.57</v>
      </c>
      <c r="E22" s="109">
        <v>-789337.57</v>
      </c>
      <c r="F22" s="139"/>
    </row>
    <row r="23" spans="1:6" x14ac:dyDescent="0.2">
      <c r="A23" s="95" t="s">
        <v>882</v>
      </c>
      <c r="B23" s="95" t="s">
        <v>883</v>
      </c>
      <c r="C23" s="109">
        <v>-10359325.960000001</v>
      </c>
      <c r="D23" s="109">
        <v>-10359325.960000001</v>
      </c>
      <c r="E23" s="109">
        <v>0</v>
      </c>
      <c r="F23" s="139"/>
    </row>
    <row r="24" spans="1:6" x14ac:dyDescent="0.2">
      <c r="A24" s="95" t="s">
        <v>884</v>
      </c>
      <c r="B24" s="95" t="s">
        <v>885</v>
      </c>
      <c r="C24" s="109">
        <v>0</v>
      </c>
      <c r="D24" s="109">
        <v>-6206904.46</v>
      </c>
      <c r="E24" s="109">
        <v>-6206904.46</v>
      </c>
      <c r="F24" s="139"/>
    </row>
    <row r="25" spans="1:6" x14ac:dyDescent="0.2">
      <c r="A25" s="95" t="s">
        <v>886</v>
      </c>
      <c r="B25" s="95" t="s">
        <v>887</v>
      </c>
      <c r="C25" s="109">
        <v>0</v>
      </c>
      <c r="D25" s="109">
        <v>-2308513.46</v>
      </c>
      <c r="E25" s="109">
        <v>-2308513.46</v>
      </c>
      <c r="F25" s="139"/>
    </row>
    <row r="26" spans="1:6" x14ac:dyDescent="0.2">
      <c r="A26" s="95" t="s">
        <v>888</v>
      </c>
      <c r="B26" s="95" t="s">
        <v>889</v>
      </c>
      <c r="C26" s="109">
        <v>0</v>
      </c>
      <c r="D26" s="109">
        <v>-2901953.19</v>
      </c>
      <c r="E26" s="109">
        <v>-2901953.19</v>
      </c>
      <c r="F26" s="139"/>
    </row>
    <row r="27" spans="1:6" x14ac:dyDescent="0.2">
      <c r="A27" s="95" t="s">
        <v>890</v>
      </c>
      <c r="B27" s="95" t="s">
        <v>891</v>
      </c>
      <c r="C27" s="109">
        <v>0</v>
      </c>
      <c r="D27" s="109">
        <v>-17275968.43</v>
      </c>
      <c r="E27" s="109">
        <v>-17275968.43</v>
      </c>
      <c r="F27" s="139"/>
    </row>
    <row r="28" spans="1:6" x14ac:dyDescent="0.2">
      <c r="A28" s="95" t="s">
        <v>892</v>
      </c>
      <c r="B28" s="95" t="s">
        <v>893</v>
      </c>
      <c r="C28" s="109">
        <v>1441989.98</v>
      </c>
      <c r="D28" s="109">
        <v>3067603.64</v>
      </c>
      <c r="E28" s="109">
        <v>1625613.66</v>
      </c>
      <c r="F28" s="139"/>
    </row>
    <row r="29" spans="1:6" x14ac:dyDescent="0.2">
      <c r="A29" s="95" t="s">
        <v>894</v>
      </c>
      <c r="B29" s="95" t="s">
        <v>895</v>
      </c>
      <c r="C29" s="109">
        <v>-31646754.59</v>
      </c>
      <c r="D29" s="109">
        <v>-31646754.59</v>
      </c>
      <c r="E29" s="109">
        <v>0</v>
      </c>
      <c r="F29" s="139"/>
    </row>
    <row r="30" spans="1:6" x14ac:dyDescent="0.2">
      <c r="A30" s="95" t="s">
        <v>896</v>
      </c>
      <c r="B30" s="95" t="s">
        <v>897</v>
      </c>
      <c r="C30" s="109">
        <v>17623037.559999999</v>
      </c>
      <c r="D30" s="109">
        <v>25707602.879999999</v>
      </c>
      <c r="E30" s="109">
        <v>8084565.3200000003</v>
      </c>
      <c r="F30" s="139"/>
    </row>
    <row r="31" spans="1:6" x14ac:dyDescent="0.2">
      <c r="A31" s="95" t="s">
        <v>898</v>
      </c>
      <c r="B31" s="95" t="s">
        <v>899</v>
      </c>
      <c r="C31" s="109">
        <v>-11847082.289999999</v>
      </c>
      <c r="D31" s="109">
        <v>-7299325.6299999999</v>
      </c>
      <c r="E31" s="109">
        <v>4547756.66</v>
      </c>
      <c r="F31" s="139"/>
    </row>
    <row r="32" spans="1:6" x14ac:dyDescent="0.2">
      <c r="A32" s="95" t="s">
        <v>900</v>
      </c>
      <c r="B32" s="95" t="s">
        <v>901</v>
      </c>
      <c r="C32" s="109">
        <v>-28241284.149999999</v>
      </c>
      <c r="D32" s="109">
        <v>-23368811.170000002</v>
      </c>
      <c r="E32" s="109">
        <v>4872472.9800000004</v>
      </c>
      <c r="F32" s="139"/>
    </row>
    <row r="33" spans="1:6" x14ac:dyDescent="0.2">
      <c r="A33" s="95" t="s">
        <v>902</v>
      </c>
      <c r="B33" s="95" t="s">
        <v>903</v>
      </c>
      <c r="C33" s="109">
        <v>0</v>
      </c>
      <c r="D33" s="109">
        <v>-36704227.740000002</v>
      </c>
      <c r="E33" s="109">
        <v>-36704227.740000002</v>
      </c>
      <c r="F33" s="139"/>
    </row>
    <row r="34" spans="1:6" x14ac:dyDescent="0.2">
      <c r="A34" s="95"/>
      <c r="B34" s="95"/>
      <c r="C34" s="109"/>
      <c r="D34" s="109"/>
      <c r="E34" s="109"/>
      <c r="F34" s="139"/>
    </row>
    <row r="35" spans="1:6" x14ac:dyDescent="0.2">
      <c r="A35" s="108"/>
      <c r="B35" s="108" t="s">
        <v>233</v>
      </c>
      <c r="C35" s="107">
        <f>SUM(C8:C34)</f>
        <v>-295944988.35000002</v>
      </c>
      <c r="D35" s="107">
        <f>SUM(D8:D34)</f>
        <v>-229517948.88000005</v>
      </c>
      <c r="E35" s="107">
        <f>SUM(E8:E34)</f>
        <v>66427039.469999991</v>
      </c>
      <c r="F35" s="108"/>
    </row>
  </sheetData>
  <protectedRanges>
    <protectedRange sqref="F35" name="Rango1"/>
  </protectedRanges>
  <dataValidations count="6">
    <dataValidation allowBlank="1" showInputMessage="1" showErrorMessage="1" prompt="Importe final del periodo que corresponde la información financiera trimestral que se presenta." sqref="D7" xr:uid="{00000000-0002-0000-1400-000000000000}"/>
    <dataValidation allowBlank="1" showInputMessage="1" showErrorMessage="1" prompt="Saldo al 31 de diciembre del año anterior del ejercio que se presenta." sqref="C7" xr:uid="{00000000-0002-0000-1400-000001000000}"/>
    <dataValidation allowBlank="1" showInputMessage="1" showErrorMessage="1" prompt="Corresponde al número de la cuenta de acuerdo al Plan de Cuentas emitido por el CONAC (DOF 23/12/2015)." sqref="A7" xr:uid="{00000000-0002-0000-1400-000002000000}"/>
    <dataValidation allowBlank="1" showInputMessage="1" showErrorMessage="1" prompt="Corresponde al nombre o descripción de la cuenta de acuerdo al Plan de Cuentas emitido por el CONAC." sqref="B7" xr:uid="{00000000-0002-0000-1400-000003000000}"/>
    <dataValidation allowBlank="1" showInputMessage="1" showErrorMessage="1" prompt="Variación (aumento o disminución) del patrimonio en el periodo, (diferencia entre saldo final y el saldo inicial)." sqref="E7" xr:uid="{00000000-0002-0000-1400-000004000000}"/>
    <dataValidation allowBlank="1" showInputMessage="1" showErrorMessage="1" prompt="Procedencia de los recursos que modifican al patrimonio generado: Estatal o Municipal." sqref="F7" xr:uid="{00000000-0002-0000-1400-000005000000}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72"/>
  <sheetViews>
    <sheetView zoomScaleSheetLayoutView="100" workbookViewId="0"/>
  </sheetViews>
  <sheetFormatPr baseColWidth="10" defaultColWidth="11.42578125" defaultRowHeight="11.25" x14ac:dyDescent="0.2"/>
  <cols>
    <col min="1" max="1" width="12.85546875" style="6" customWidth="1"/>
    <col min="2" max="2" width="42.140625" style="6" bestFit="1" customWidth="1"/>
    <col min="3" max="3" width="13.5703125" style="27" customWidth="1"/>
    <col min="4" max="4" width="15.5703125" style="27" customWidth="1"/>
    <col min="5" max="5" width="16.42578125" style="27" customWidth="1"/>
    <col min="6" max="16384" width="11.42578125" style="6"/>
  </cols>
  <sheetData>
    <row r="1" spans="1:5" x14ac:dyDescent="0.2">
      <c r="A1" s="2" t="s">
        <v>40</v>
      </c>
      <c r="B1" s="2"/>
      <c r="C1" s="16"/>
      <c r="D1" s="16"/>
      <c r="E1" s="118"/>
    </row>
    <row r="2" spans="1:5" x14ac:dyDescent="0.2">
      <c r="A2" s="2" t="s">
        <v>0</v>
      </c>
      <c r="B2" s="2"/>
      <c r="C2" s="16"/>
      <c r="D2" s="16"/>
      <c r="E2" s="16"/>
    </row>
    <row r="3" spans="1:5" x14ac:dyDescent="0.2">
      <c r="C3" s="16"/>
      <c r="D3" s="16"/>
      <c r="E3" s="16"/>
    </row>
    <row r="4" spans="1:5" x14ac:dyDescent="0.2">
      <c r="C4" s="16"/>
      <c r="D4" s="16"/>
      <c r="E4" s="16"/>
    </row>
    <row r="5" spans="1:5" ht="11.25" customHeight="1" x14ac:dyDescent="0.2">
      <c r="A5" s="160" t="s">
        <v>238</v>
      </c>
      <c r="C5" s="16"/>
      <c r="D5" s="16"/>
      <c r="E5" s="214" t="s">
        <v>237</v>
      </c>
    </row>
    <row r="6" spans="1:5" x14ac:dyDescent="0.2">
      <c r="A6" s="82"/>
      <c r="B6" s="82"/>
      <c r="C6" s="213"/>
      <c r="D6" s="212"/>
      <c r="E6" s="212"/>
    </row>
    <row r="7" spans="1:5" ht="15" customHeight="1" x14ac:dyDescent="0.2">
      <c r="A7" s="86" t="s">
        <v>42</v>
      </c>
      <c r="B7" s="85" t="s">
        <v>43</v>
      </c>
      <c r="C7" s="145" t="s">
        <v>44</v>
      </c>
      <c r="D7" s="145" t="s">
        <v>45</v>
      </c>
      <c r="E7" s="145" t="s">
        <v>46</v>
      </c>
    </row>
    <row r="8" spans="1:5" x14ac:dyDescent="0.2">
      <c r="A8" s="139">
        <v>111100001</v>
      </c>
      <c r="B8" s="139" t="s">
        <v>904</v>
      </c>
      <c r="C8" s="109">
        <v>83000</v>
      </c>
      <c r="D8" s="109">
        <v>83000</v>
      </c>
      <c r="E8" s="109">
        <v>0</v>
      </c>
    </row>
    <row r="9" spans="1:5" x14ac:dyDescent="0.2">
      <c r="A9" s="139">
        <v>111100002</v>
      </c>
      <c r="B9" s="139" t="s">
        <v>905</v>
      </c>
      <c r="C9" s="109">
        <v>21000</v>
      </c>
      <c r="D9" s="109">
        <v>21000</v>
      </c>
      <c r="E9" s="109">
        <v>0</v>
      </c>
    </row>
    <row r="10" spans="1:5" x14ac:dyDescent="0.2">
      <c r="A10" s="139">
        <v>111100003</v>
      </c>
      <c r="B10" s="139" t="s">
        <v>906</v>
      </c>
      <c r="C10" s="109">
        <v>21000</v>
      </c>
      <c r="D10" s="109">
        <v>21000</v>
      </c>
      <c r="E10" s="109">
        <v>0</v>
      </c>
    </row>
    <row r="11" spans="1:5" x14ac:dyDescent="0.2">
      <c r="A11" s="139">
        <v>111100004</v>
      </c>
      <c r="B11" s="139" t="s">
        <v>907</v>
      </c>
      <c r="C11" s="109">
        <v>41500</v>
      </c>
      <c r="D11" s="109">
        <v>41500</v>
      </c>
      <c r="E11" s="109">
        <v>0</v>
      </c>
    </row>
    <row r="12" spans="1:5" x14ac:dyDescent="0.2">
      <c r="A12" s="139">
        <v>111100005</v>
      </c>
      <c r="B12" s="139" t="s">
        <v>908</v>
      </c>
      <c r="C12" s="109">
        <v>41500</v>
      </c>
      <c r="D12" s="109">
        <v>41500</v>
      </c>
      <c r="E12" s="109">
        <v>0</v>
      </c>
    </row>
    <row r="13" spans="1:5" x14ac:dyDescent="0.2">
      <c r="A13" s="139">
        <v>111100006</v>
      </c>
      <c r="B13" s="139" t="s">
        <v>909</v>
      </c>
      <c r="C13" s="109">
        <v>41500</v>
      </c>
      <c r="D13" s="109">
        <v>41500</v>
      </c>
      <c r="E13" s="109">
        <v>0</v>
      </c>
    </row>
    <row r="14" spans="1:5" x14ac:dyDescent="0.2">
      <c r="A14" s="139">
        <v>111300101</v>
      </c>
      <c r="B14" s="139" t="s">
        <v>910</v>
      </c>
      <c r="C14" s="109">
        <v>1037168.92</v>
      </c>
      <c r="D14" s="109">
        <v>1059523.23</v>
      </c>
      <c r="E14" s="109">
        <v>22354.31</v>
      </c>
    </row>
    <row r="15" spans="1:5" x14ac:dyDescent="0.2">
      <c r="A15" s="139">
        <v>111300201</v>
      </c>
      <c r="B15" s="139" t="s">
        <v>911</v>
      </c>
      <c r="C15" s="109">
        <v>936643.81</v>
      </c>
      <c r="D15" s="109">
        <v>1093108.2</v>
      </c>
      <c r="E15" s="109">
        <v>156464.39000000001</v>
      </c>
    </row>
    <row r="16" spans="1:5" x14ac:dyDescent="0.2">
      <c r="A16" s="139">
        <v>111300301</v>
      </c>
      <c r="B16" s="139" t="s">
        <v>912</v>
      </c>
      <c r="C16" s="109">
        <v>323022.34000000003</v>
      </c>
      <c r="D16" s="109">
        <v>645954.93000000005</v>
      </c>
      <c r="E16" s="109">
        <v>322932.59000000003</v>
      </c>
    </row>
    <row r="17" spans="1:5" x14ac:dyDescent="0.2">
      <c r="A17" s="139">
        <v>111300302</v>
      </c>
      <c r="B17" s="139" t="s">
        <v>913</v>
      </c>
      <c r="C17" s="109">
        <v>6990794.6600000001</v>
      </c>
      <c r="D17" s="109">
        <v>10068859.92</v>
      </c>
      <c r="E17" s="109">
        <v>3078065.26</v>
      </c>
    </row>
    <row r="18" spans="1:5" x14ac:dyDescent="0.2">
      <c r="A18" s="139">
        <v>111300312</v>
      </c>
      <c r="B18" s="139" t="s">
        <v>914</v>
      </c>
      <c r="C18" s="109">
        <v>19945.8</v>
      </c>
      <c r="D18" s="109">
        <v>65376.800000000003</v>
      </c>
      <c r="E18" s="109">
        <v>45431</v>
      </c>
    </row>
    <row r="19" spans="1:5" x14ac:dyDescent="0.2">
      <c r="A19" s="139">
        <v>111300315</v>
      </c>
      <c r="B19" s="139" t="s">
        <v>915</v>
      </c>
      <c r="C19" s="109">
        <v>963.27</v>
      </c>
      <c r="D19" s="109">
        <v>1110.68</v>
      </c>
      <c r="E19" s="109">
        <v>147.41</v>
      </c>
    </row>
    <row r="20" spans="1:5" x14ac:dyDescent="0.2">
      <c r="A20" s="139">
        <v>111300322</v>
      </c>
      <c r="B20" s="139" t="s">
        <v>916</v>
      </c>
      <c r="C20" s="109">
        <v>750</v>
      </c>
      <c r="D20" s="109">
        <v>750</v>
      </c>
      <c r="E20" s="109">
        <v>0</v>
      </c>
    </row>
    <row r="21" spans="1:5" x14ac:dyDescent="0.2">
      <c r="A21" s="139">
        <v>111300327</v>
      </c>
      <c r="B21" s="139" t="s">
        <v>917</v>
      </c>
      <c r="C21" s="109">
        <v>16067.58</v>
      </c>
      <c r="D21" s="109">
        <v>280754.18</v>
      </c>
      <c r="E21" s="109">
        <v>264686.59999999998</v>
      </c>
    </row>
    <row r="22" spans="1:5" x14ac:dyDescent="0.2">
      <c r="A22" s="139">
        <v>111300328</v>
      </c>
      <c r="B22" s="139" t="s">
        <v>918</v>
      </c>
      <c r="C22" s="109">
        <v>1000</v>
      </c>
      <c r="D22" s="109">
        <v>1000</v>
      </c>
      <c r="E22" s="109">
        <v>0</v>
      </c>
    </row>
    <row r="23" spans="1:5" x14ac:dyDescent="0.2">
      <c r="A23" s="139">
        <v>111300329</v>
      </c>
      <c r="B23" s="139" t="s">
        <v>919</v>
      </c>
      <c r="C23" s="109">
        <v>1000</v>
      </c>
      <c r="D23" s="109">
        <v>1000</v>
      </c>
      <c r="E23" s="109">
        <v>0</v>
      </c>
    </row>
    <row r="24" spans="1:5" x14ac:dyDescent="0.2">
      <c r="A24" s="139">
        <v>111300330</v>
      </c>
      <c r="B24" s="139" t="s">
        <v>920</v>
      </c>
      <c r="C24" s="109">
        <v>1000</v>
      </c>
      <c r="D24" s="109">
        <v>1000</v>
      </c>
      <c r="E24" s="109">
        <v>0</v>
      </c>
    </row>
    <row r="25" spans="1:5" x14ac:dyDescent="0.2">
      <c r="A25" s="139">
        <v>111300331</v>
      </c>
      <c r="B25" s="139" t="s">
        <v>921</v>
      </c>
      <c r="C25" s="109">
        <v>232711.47</v>
      </c>
      <c r="D25" s="109">
        <v>2684.98</v>
      </c>
      <c r="E25" s="109">
        <v>-230026.49</v>
      </c>
    </row>
    <row r="26" spans="1:5" x14ac:dyDescent="0.2">
      <c r="A26" s="139">
        <v>111300335</v>
      </c>
      <c r="B26" s="139" t="s">
        <v>922</v>
      </c>
      <c r="C26" s="109">
        <v>11095.78</v>
      </c>
      <c r="D26" s="109">
        <v>11095.78</v>
      </c>
      <c r="E26" s="109">
        <v>0</v>
      </c>
    </row>
    <row r="27" spans="1:5" x14ac:dyDescent="0.2">
      <c r="A27" s="139">
        <v>111300336</v>
      </c>
      <c r="B27" s="139" t="s">
        <v>923</v>
      </c>
      <c r="C27" s="109">
        <v>1454.93</v>
      </c>
      <c r="D27" s="109">
        <v>0</v>
      </c>
      <c r="E27" s="109">
        <v>-1454.93</v>
      </c>
    </row>
    <row r="28" spans="1:5" x14ac:dyDescent="0.2">
      <c r="A28" s="139">
        <v>111300341</v>
      </c>
      <c r="B28" s="139" t="s">
        <v>924</v>
      </c>
      <c r="C28" s="109">
        <v>3207.6</v>
      </c>
      <c r="D28" s="109">
        <v>3154.96</v>
      </c>
      <c r="E28" s="109">
        <v>-52.64</v>
      </c>
    </row>
    <row r="29" spans="1:5" x14ac:dyDescent="0.2">
      <c r="A29" s="139">
        <v>111300342</v>
      </c>
      <c r="B29" s="139" t="s">
        <v>925</v>
      </c>
      <c r="C29" s="109">
        <v>1909110.59</v>
      </c>
      <c r="D29" s="109">
        <v>3409.65</v>
      </c>
      <c r="E29" s="109">
        <v>-1905700.94</v>
      </c>
    </row>
    <row r="30" spans="1:5" x14ac:dyDescent="0.2">
      <c r="A30" s="139">
        <v>111300401</v>
      </c>
      <c r="B30" s="139" t="s">
        <v>926</v>
      </c>
      <c r="C30" s="109">
        <v>888700.29</v>
      </c>
      <c r="D30" s="109">
        <v>1987451.66</v>
      </c>
      <c r="E30" s="109">
        <v>1098751.3700000001</v>
      </c>
    </row>
    <row r="31" spans="1:5" x14ac:dyDescent="0.2">
      <c r="A31" s="139">
        <v>111300601</v>
      </c>
      <c r="B31" s="139" t="s">
        <v>927</v>
      </c>
      <c r="C31" s="109">
        <v>104521.03</v>
      </c>
      <c r="D31" s="109">
        <v>0</v>
      </c>
      <c r="E31" s="109">
        <v>-104521.03</v>
      </c>
    </row>
    <row r="32" spans="1:5" x14ac:dyDescent="0.2">
      <c r="A32" s="139">
        <v>111300603</v>
      </c>
      <c r="B32" s="139" t="s">
        <v>928</v>
      </c>
      <c r="C32" s="109">
        <v>2186593.65</v>
      </c>
      <c r="D32" s="109">
        <v>209913.54</v>
      </c>
      <c r="E32" s="109">
        <v>-1976680.11</v>
      </c>
    </row>
    <row r="33" spans="1:5" x14ac:dyDescent="0.2">
      <c r="A33" s="139">
        <v>111300701</v>
      </c>
      <c r="B33" s="139" t="s">
        <v>929</v>
      </c>
      <c r="C33" s="109">
        <v>10854399.140000001</v>
      </c>
      <c r="D33" s="109">
        <v>704793</v>
      </c>
      <c r="E33" s="109">
        <v>-10149606.140000001</v>
      </c>
    </row>
    <row r="34" spans="1:5" x14ac:dyDescent="0.2">
      <c r="A34" s="139">
        <v>111300801</v>
      </c>
      <c r="B34" s="139" t="s">
        <v>930</v>
      </c>
      <c r="C34" s="109">
        <v>237876.57</v>
      </c>
      <c r="D34" s="109">
        <v>5381.16</v>
      </c>
      <c r="E34" s="109">
        <v>-232495.41</v>
      </c>
    </row>
    <row r="35" spans="1:5" x14ac:dyDescent="0.2">
      <c r="A35" s="139">
        <v>111300802</v>
      </c>
      <c r="B35" s="139" t="s">
        <v>931</v>
      </c>
      <c r="C35" s="109">
        <v>3000.52</v>
      </c>
      <c r="D35" s="109">
        <v>11829.85</v>
      </c>
      <c r="E35" s="109">
        <v>8829.33</v>
      </c>
    </row>
    <row r="36" spans="1:5" x14ac:dyDescent="0.2">
      <c r="A36" s="139">
        <v>111400101</v>
      </c>
      <c r="B36" s="139" t="s">
        <v>932</v>
      </c>
      <c r="C36" s="109">
        <v>4746086.0599999996</v>
      </c>
      <c r="D36" s="109">
        <v>0</v>
      </c>
      <c r="E36" s="109">
        <v>-4746086.0599999996</v>
      </c>
    </row>
    <row r="37" spans="1:5" x14ac:dyDescent="0.2">
      <c r="A37" s="139">
        <v>111400301</v>
      </c>
      <c r="B37" s="139" t="s">
        <v>316</v>
      </c>
      <c r="C37" s="109">
        <v>73589740.030000001</v>
      </c>
      <c r="D37" s="109">
        <v>93636335.489999995</v>
      </c>
      <c r="E37" s="109">
        <v>20046595.460000001</v>
      </c>
    </row>
    <row r="38" spans="1:5" x14ac:dyDescent="0.2">
      <c r="A38" s="139">
        <v>111400302</v>
      </c>
      <c r="B38" s="139" t="s">
        <v>318</v>
      </c>
      <c r="C38" s="109">
        <v>21145665.449999999</v>
      </c>
      <c r="D38" s="109">
        <v>11373242.689999999</v>
      </c>
      <c r="E38" s="109">
        <v>-9772422.7599999998</v>
      </c>
    </row>
    <row r="39" spans="1:5" x14ac:dyDescent="0.2">
      <c r="A39" s="139">
        <v>111400309</v>
      </c>
      <c r="B39" s="139" t="s">
        <v>320</v>
      </c>
      <c r="C39" s="109">
        <v>4396526.4400000004</v>
      </c>
      <c r="D39" s="109">
        <v>5926307.7800000003</v>
      </c>
      <c r="E39" s="109">
        <v>1529781.34</v>
      </c>
    </row>
    <row r="40" spans="1:5" x14ac:dyDescent="0.2">
      <c r="A40" s="139">
        <v>111400310</v>
      </c>
      <c r="B40" s="139" t="s">
        <v>322</v>
      </c>
      <c r="C40" s="109">
        <v>633219.98</v>
      </c>
      <c r="D40" s="109">
        <v>645029.02</v>
      </c>
      <c r="E40" s="109">
        <v>11809.04</v>
      </c>
    </row>
    <row r="41" spans="1:5" x14ac:dyDescent="0.2">
      <c r="A41" s="139">
        <v>111400315</v>
      </c>
      <c r="B41" s="139" t="s">
        <v>324</v>
      </c>
      <c r="C41" s="109">
        <v>0</v>
      </c>
      <c r="D41" s="109">
        <v>0.05</v>
      </c>
      <c r="E41" s="109">
        <v>0.05</v>
      </c>
    </row>
    <row r="42" spans="1:5" x14ac:dyDescent="0.2">
      <c r="A42" s="139">
        <v>111400322</v>
      </c>
      <c r="B42" s="139" t="s">
        <v>326</v>
      </c>
      <c r="C42" s="109">
        <v>215129.81</v>
      </c>
      <c r="D42" s="109">
        <v>219141.81</v>
      </c>
      <c r="E42" s="109">
        <v>4012</v>
      </c>
    </row>
    <row r="43" spans="1:5" x14ac:dyDescent="0.2">
      <c r="A43" s="139">
        <v>111400328</v>
      </c>
      <c r="B43" s="139" t="s">
        <v>328</v>
      </c>
      <c r="C43" s="109">
        <v>11334.55</v>
      </c>
      <c r="D43" s="109">
        <v>11545.94</v>
      </c>
      <c r="E43" s="109">
        <v>211.39</v>
      </c>
    </row>
    <row r="44" spans="1:5" x14ac:dyDescent="0.2">
      <c r="A44" s="139">
        <v>111400329</v>
      </c>
      <c r="B44" s="139" t="s">
        <v>330</v>
      </c>
      <c r="C44" s="109">
        <v>29629.88</v>
      </c>
      <c r="D44" s="109">
        <v>30182.45</v>
      </c>
      <c r="E44" s="109">
        <v>552.57000000000005</v>
      </c>
    </row>
    <row r="45" spans="1:5" x14ac:dyDescent="0.2">
      <c r="A45" s="139">
        <v>111400330</v>
      </c>
      <c r="B45" s="139" t="s">
        <v>332</v>
      </c>
      <c r="C45" s="109">
        <v>254505.37</v>
      </c>
      <c r="D45" s="109">
        <v>259251.68</v>
      </c>
      <c r="E45" s="109">
        <v>4746.3100000000004</v>
      </c>
    </row>
    <row r="46" spans="1:5" x14ac:dyDescent="0.2">
      <c r="A46" s="139">
        <v>111400331</v>
      </c>
      <c r="B46" s="139" t="s">
        <v>334</v>
      </c>
      <c r="C46" s="109">
        <v>1496.66</v>
      </c>
      <c r="D46" s="109">
        <v>235476.93</v>
      </c>
      <c r="E46" s="109">
        <v>233980.27</v>
      </c>
    </row>
    <row r="47" spans="1:5" x14ac:dyDescent="0.2">
      <c r="A47" s="139">
        <v>111400335</v>
      </c>
      <c r="B47" s="139" t="s">
        <v>336</v>
      </c>
      <c r="C47" s="109">
        <v>5.12</v>
      </c>
      <c r="D47" s="109">
        <v>5.2</v>
      </c>
      <c r="E47" s="109">
        <v>0.08</v>
      </c>
    </row>
    <row r="48" spans="1:5" x14ac:dyDescent="0.2">
      <c r="A48" s="139">
        <v>111400336</v>
      </c>
      <c r="B48" s="139" t="s">
        <v>338</v>
      </c>
      <c r="C48" s="109">
        <v>10728.92</v>
      </c>
      <c r="D48" s="109">
        <v>0.03</v>
      </c>
      <c r="E48" s="109">
        <v>-10728.89</v>
      </c>
    </row>
    <row r="49" spans="1:5" x14ac:dyDescent="0.2">
      <c r="A49" s="139">
        <v>111400338</v>
      </c>
      <c r="B49" s="139" t="s">
        <v>340</v>
      </c>
      <c r="C49" s="109">
        <v>0</v>
      </c>
      <c r="D49" s="109">
        <v>1502179.64</v>
      </c>
      <c r="E49" s="109">
        <v>1502179.64</v>
      </c>
    </row>
    <row r="50" spans="1:5" x14ac:dyDescent="0.2">
      <c r="A50" s="139">
        <v>111400341</v>
      </c>
      <c r="B50" s="139" t="s">
        <v>342</v>
      </c>
      <c r="C50" s="109">
        <v>343043.9</v>
      </c>
      <c r="D50" s="109">
        <v>47291.89</v>
      </c>
      <c r="E50" s="109">
        <v>-295752.01</v>
      </c>
    </row>
    <row r="51" spans="1:5" x14ac:dyDescent="0.2">
      <c r="A51" s="139">
        <v>111400342</v>
      </c>
      <c r="B51" s="139" t="s">
        <v>344</v>
      </c>
      <c r="C51" s="109">
        <v>208116.18</v>
      </c>
      <c r="D51" s="109">
        <v>333.9</v>
      </c>
      <c r="E51" s="109">
        <v>-207782.28</v>
      </c>
    </row>
    <row r="52" spans="1:5" x14ac:dyDescent="0.2">
      <c r="A52" s="139">
        <v>111400343</v>
      </c>
      <c r="B52" s="139" t="s">
        <v>346</v>
      </c>
      <c r="C52" s="109">
        <v>0</v>
      </c>
      <c r="D52" s="109">
        <v>761317.45</v>
      </c>
      <c r="E52" s="109">
        <v>761317.45</v>
      </c>
    </row>
    <row r="53" spans="1:5" x14ac:dyDescent="0.2">
      <c r="A53" s="139">
        <v>111400601</v>
      </c>
      <c r="B53" s="139" t="s">
        <v>933</v>
      </c>
      <c r="C53" s="109">
        <v>3430.14</v>
      </c>
      <c r="D53" s="109">
        <v>0</v>
      </c>
      <c r="E53" s="109">
        <v>-3430.14</v>
      </c>
    </row>
    <row r="54" spans="1:5" x14ac:dyDescent="0.2">
      <c r="A54" s="139">
        <v>111400603</v>
      </c>
      <c r="B54" s="139" t="s">
        <v>348</v>
      </c>
      <c r="C54" s="109">
        <v>7637134.5099999998</v>
      </c>
      <c r="D54" s="109">
        <v>6116354.3300000001</v>
      </c>
      <c r="E54" s="109">
        <v>-1520780.18</v>
      </c>
    </row>
    <row r="55" spans="1:5" x14ac:dyDescent="0.2">
      <c r="A55" s="139">
        <v>111400701</v>
      </c>
      <c r="B55" s="139" t="s">
        <v>934</v>
      </c>
      <c r="C55" s="109">
        <v>1332616.23</v>
      </c>
      <c r="D55" s="109">
        <v>0</v>
      </c>
      <c r="E55" s="109">
        <v>-1332616.23</v>
      </c>
    </row>
    <row r="56" spans="1:5" x14ac:dyDescent="0.2">
      <c r="A56" s="139">
        <v>111400801</v>
      </c>
      <c r="B56" s="139" t="s">
        <v>350</v>
      </c>
      <c r="C56" s="109">
        <v>0</v>
      </c>
      <c r="D56" s="109">
        <v>2279877.06</v>
      </c>
      <c r="E56" s="109">
        <v>2279877.06</v>
      </c>
    </row>
    <row r="57" spans="1:5" x14ac:dyDescent="0.2">
      <c r="A57" s="139">
        <v>111400802</v>
      </c>
      <c r="B57" s="139" t="s">
        <v>352</v>
      </c>
      <c r="C57" s="109">
        <v>2336235</v>
      </c>
      <c r="D57" s="109">
        <v>520790</v>
      </c>
      <c r="E57" s="109">
        <v>-1815445</v>
      </c>
    </row>
    <row r="58" spans="1:5" x14ac:dyDescent="0.2">
      <c r="A58" s="139"/>
      <c r="B58" s="139"/>
      <c r="C58" s="109"/>
      <c r="D58" s="109"/>
      <c r="E58" s="109"/>
    </row>
    <row r="59" spans="1:5" x14ac:dyDescent="0.2">
      <c r="A59" s="139"/>
      <c r="B59" s="139"/>
      <c r="C59" s="109"/>
      <c r="D59" s="109"/>
      <c r="E59" s="109"/>
    </row>
    <row r="60" spans="1:5" x14ac:dyDescent="0.2">
      <c r="A60" s="139"/>
      <c r="B60" s="139"/>
      <c r="C60" s="109"/>
      <c r="D60" s="109"/>
      <c r="E60" s="109"/>
    </row>
    <row r="61" spans="1:5" x14ac:dyDescent="0.2">
      <c r="A61" s="139"/>
      <c r="B61" s="139"/>
      <c r="C61" s="109"/>
      <c r="D61" s="109"/>
      <c r="E61" s="109"/>
    </row>
    <row r="62" spans="1:5" x14ac:dyDescent="0.2">
      <c r="A62" s="139"/>
      <c r="B62" s="139"/>
      <c r="C62" s="109"/>
      <c r="D62" s="109"/>
      <c r="E62" s="109"/>
    </row>
    <row r="63" spans="1:5" x14ac:dyDescent="0.2">
      <c r="A63" s="139"/>
      <c r="B63" s="139"/>
      <c r="C63" s="109"/>
      <c r="D63" s="109"/>
      <c r="E63" s="109"/>
    </row>
    <row r="64" spans="1:5" x14ac:dyDescent="0.2">
      <c r="A64" s="139"/>
      <c r="B64" s="139"/>
      <c r="C64" s="109"/>
      <c r="D64" s="109"/>
      <c r="E64" s="109"/>
    </row>
    <row r="65" spans="1:5" x14ac:dyDescent="0.2">
      <c r="A65" s="139"/>
      <c r="B65" s="139"/>
      <c r="C65" s="109"/>
      <c r="D65" s="109"/>
      <c r="E65" s="109"/>
    </row>
    <row r="66" spans="1:5" x14ac:dyDescent="0.2">
      <c r="A66" s="139"/>
      <c r="B66" s="139"/>
      <c r="C66" s="109"/>
      <c r="D66" s="109"/>
      <c r="E66" s="109"/>
    </row>
    <row r="67" spans="1:5" x14ac:dyDescent="0.2">
      <c r="A67" s="139"/>
      <c r="B67" s="139"/>
      <c r="C67" s="109"/>
      <c r="D67" s="109"/>
      <c r="E67" s="109"/>
    </row>
    <row r="68" spans="1:5" x14ac:dyDescent="0.2">
      <c r="A68" s="139"/>
      <c r="B68" s="139"/>
      <c r="C68" s="109"/>
      <c r="D68" s="109"/>
      <c r="E68" s="109"/>
    </row>
    <row r="69" spans="1:5" x14ac:dyDescent="0.2">
      <c r="A69" s="139"/>
      <c r="B69" s="139"/>
      <c r="C69" s="109"/>
      <c r="D69" s="109"/>
      <c r="E69" s="109"/>
    </row>
    <row r="70" spans="1:5" x14ac:dyDescent="0.2">
      <c r="A70" s="211"/>
      <c r="B70" s="211"/>
      <c r="C70" s="210"/>
      <c r="D70" s="210"/>
      <c r="E70" s="210"/>
    </row>
    <row r="71" spans="1:5" x14ac:dyDescent="0.2">
      <c r="A71" s="108"/>
      <c r="B71" s="108" t="s">
        <v>236</v>
      </c>
      <c r="C71" s="107">
        <f>SUM(C8:C70)</f>
        <v>142905172.18000001</v>
      </c>
      <c r="D71" s="107">
        <f>SUM(D8:D70)</f>
        <v>139972315.86000001</v>
      </c>
      <c r="E71" s="107">
        <f>SUM(E8:E70)</f>
        <v>-2932856.3199999975</v>
      </c>
    </row>
    <row r="72" spans="1:5" x14ac:dyDescent="0.2">
      <c r="A72" s="197"/>
      <c r="B72" s="197"/>
      <c r="C72" s="209"/>
      <c r="D72" s="209"/>
      <c r="E72" s="209"/>
    </row>
  </sheetData>
  <dataValidations count="5">
    <dataValidation allowBlank="1" showInputMessage="1" showErrorMessage="1" prompt="Importe final del periodo que corresponde la información financiera trimestral que se presenta." sqref="D7" xr:uid="{00000000-0002-0000-1500-000000000000}"/>
    <dataValidation allowBlank="1" showInputMessage="1" showErrorMessage="1" prompt="Saldo al 31 de diciembre del año anterior del ejercio que se presenta." sqref="C7" xr:uid="{00000000-0002-0000-1500-000001000000}"/>
    <dataValidation allowBlank="1" showInputMessage="1" showErrorMessage="1" prompt="Corresponde al número de la cuenta de acuerdo al Plan de Cuentas emitido por el CONAC (DOF 23/12/2015)." sqref="A7" xr:uid="{00000000-0002-0000-1500-000002000000}"/>
    <dataValidation allowBlank="1" showInputMessage="1" showErrorMessage="1" prompt="Corresponde al nombre o descripción de la cuenta de acuerdo al Plan de Cuentas emitido por el CONAC." sqref="B7" xr:uid="{00000000-0002-0000-1500-000003000000}"/>
    <dataValidation allowBlank="1" showInputMessage="1" showErrorMessage="1" prompt="Diferencia entre el saldo final y el inicial presentados." sqref="E7" xr:uid="{00000000-0002-0000-15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62"/>
  <sheetViews>
    <sheetView zoomScaleSheetLayoutView="100" workbookViewId="0">
      <selection activeCell="B22" sqref="B22"/>
    </sheetView>
  </sheetViews>
  <sheetFormatPr baseColWidth="10" defaultColWidth="11.42578125" defaultRowHeight="11.25" x14ac:dyDescent="0.2"/>
  <cols>
    <col min="1" max="1" width="20.7109375" style="6" customWidth="1"/>
    <col min="2" max="2" width="43.7109375" style="6" customWidth="1"/>
    <col min="3" max="3" width="17.7109375" style="27" customWidth="1"/>
    <col min="4" max="4" width="17.7109375" style="28" customWidth="1"/>
    <col min="5" max="16384" width="11.42578125" style="6"/>
  </cols>
  <sheetData>
    <row r="1" spans="1:4" x14ac:dyDescent="0.2">
      <c r="A1" s="2" t="s">
        <v>40</v>
      </c>
      <c r="B1" s="2"/>
      <c r="C1" s="223"/>
      <c r="D1" s="225"/>
    </row>
    <row r="2" spans="1:4" x14ac:dyDescent="0.2">
      <c r="A2" s="2" t="s">
        <v>0</v>
      </c>
      <c r="B2" s="2"/>
      <c r="C2" s="223"/>
      <c r="D2" s="224"/>
    </row>
    <row r="3" spans="1:4" x14ac:dyDescent="0.2">
      <c r="A3" s="2"/>
      <c r="B3" s="2"/>
      <c r="C3" s="223"/>
      <c r="D3" s="224"/>
    </row>
    <row r="4" spans="1:4" x14ac:dyDescent="0.2">
      <c r="C4" s="223"/>
      <c r="D4" s="224"/>
    </row>
    <row r="5" spans="1:4" ht="11.25" customHeight="1" x14ac:dyDescent="0.2">
      <c r="A5" s="282" t="s">
        <v>243</v>
      </c>
      <c r="B5" s="283"/>
      <c r="C5" s="223"/>
      <c r="D5" s="222" t="s">
        <v>241</v>
      </c>
    </row>
    <row r="6" spans="1:4" x14ac:dyDescent="0.2">
      <c r="A6" s="2"/>
      <c r="B6" s="2"/>
      <c r="C6" s="104"/>
      <c r="D6" s="203"/>
    </row>
    <row r="7" spans="1:4" ht="15" customHeight="1" x14ac:dyDescent="0.2">
      <c r="A7" s="86" t="s">
        <v>42</v>
      </c>
      <c r="B7" s="85" t="s">
        <v>43</v>
      </c>
      <c r="C7" s="145" t="s">
        <v>46</v>
      </c>
      <c r="D7" s="167" t="s">
        <v>240</v>
      </c>
    </row>
    <row r="8" spans="1:4" x14ac:dyDescent="0.2">
      <c r="A8" s="220">
        <v>123105811</v>
      </c>
      <c r="B8" s="221" t="s">
        <v>438</v>
      </c>
      <c r="C8" s="219">
        <v>119875.75</v>
      </c>
      <c r="D8" s="218"/>
    </row>
    <row r="9" spans="1:4" x14ac:dyDescent="0.2">
      <c r="A9" s="220">
        <v>123546141</v>
      </c>
      <c r="B9" s="221" t="s">
        <v>446</v>
      </c>
      <c r="C9" s="219">
        <v>18041090.579999998</v>
      </c>
      <c r="D9" s="218"/>
    </row>
    <row r="10" spans="1:4" x14ac:dyDescent="0.2">
      <c r="A10" s="220">
        <v>123626221</v>
      </c>
      <c r="B10" s="221" t="s">
        <v>448</v>
      </c>
      <c r="C10" s="219">
        <v>1378152.35</v>
      </c>
      <c r="D10" s="218"/>
    </row>
    <row r="11" spans="1:4" x14ac:dyDescent="0.2">
      <c r="A11" s="220">
        <v>123636231</v>
      </c>
      <c r="B11" s="221" t="s">
        <v>450</v>
      </c>
      <c r="C11" s="219">
        <v>571453.77</v>
      </c>
      <c r="D11" s="218"/>
    </row>
    <row r="12" spans="1:4" x14ac:dyDescent="0.2">
      <c r="A12" s="220">
        <v>123646241</v>
      </c>
      <c r="B12" s="221" t="s">
        <v>446</v>
      </c>
      <c r="C12" s="219">
        <v>2495728.39</v>
      </c>
      <c r="D12" s="218"/>
    </row>
    <row r="13" spans="1:4" x14ac:dyDescent="0.2">
      <c r="A13" s="220">
        <v>123676271</v>
      </c>
      <c r="B13" s="221" t="s">
        <v>453</v>
      </c>
      <c r="C13" s="219">
        <v>1180144</v>
      </c>
      <c r="D13" s="218"/>
    </row>
    <row r="14" spans="1:4" x14ac:dyDescent="0.2">
      <c r="A14" s="220">
        <v>123696291</v>
      </c>
      <c r="B14" s="221" t="s">
        <v>455</v>
      </c>
      <c r="C14" s="219">
        <v>-938174.09</v>
      </c>
      <c r="D14" s="218"/>
    </row>
    <row r="15" spans="1:4" x14ac:dyDescent="0.2">
      <c r="A15" s="220"/>
      <c r="B15" s="221"/>
      <c r="C15" s="219"/>
      <c r="D15" s="218"/>
    </row>
    <row r="16" spans="1:4" x14ac:dyDescent="0.2">
      <c r="A16" s="220"/>
      <c r="B16" s="220"/>
      <c r="C16" s="219"/>
      <c r="D16" s="218"/>
    </row>
    <row r="17" spans="1:4" x14ac:dyDescent="0.2">
      <c r="A17" s="220"/>
      <c r="B17" s="221"/>
      <c r="C17" s="219"/>
      <c r="D17" s="218"/>
    </row>
    <row r="18" spans="1:4" x14ac:dyDescent="0.2">
      <c r="A18" s="220"/>
      <c r="B18" s="221"/>
      <c r="C18" s="219"/>
      <c r="D18" s="218"/>
    </row>
    <row r="19" spans="1:4" x14ac:dyDescent="0.2">
      <c r="A19" s="220"/>
      <c r="B19" s="221"/>
      <c r="C19" s="219"/>
      <c r="D19" s="218"/>
    </row>
    <row r="20" spans="1:4" x14ac:dyDescent="0.2">
      <c r="A20" s="220"/>
      <c r="B20" s="221"/>
      <c r="C20" s="219"/>
      <c r="D20" s="218"/>
    </row>
    <row r="21" spans="1:4" x14ac:dyDescent="0.2">
      <c r="A21" s="220"/>
      <c r="B21" s="221"/>
      <c r="C21" s="219"/>
      <c r="D21" s="218"/>
    </row>
    <row r="22" spans="1:4" x14ac:dyDescent="0.2">
      <c r="A22" s="220"/>
      <c r="B22" s="221"/>
      <c r="C22" s="219"/>
      <c r="D22" s="218"/>
    </row>
    <row r="23" spans="1:4" x14ac:dyDescent="0.2">
      <c r="A23" s="220"/>
      <c r="B23" s="221"/>
      <c r="C23" s="219"/>
      <c r="D23" s="218"/>
    </row>
    <row r="24" spans="1:4" x14ac:dyDescent="0.2">
      <c r="A24" s="220"/>
      <c r="B24" s="221"/>
      <c r="C24" s="219"/>
      <c r="D24" s="218"/>
    </row>
    <row r="25" spans="1:4" x14ac:dyDescent="0.2">
      <c r="A25" s="220"/>
      <c r="B25" s="221"/>
      <c r="C25" s="219"/>
      <c r="D25" s="218"/>
    </row>
    <row r="26" spans="1:4" x14ac:dyDescent="0.2">
      <c r="A26" s="220"/>
      <c r="B26" s="221"/>
      <c r="C26" s="219"/>
      <c r="D26" s="218"/>
    </row>
    <row r="27" spans="1:4" x14ac:dyDescent="0.2">
      <c r="A27" s="220"/>
      <c r="B27" s="221"/>
      <c r="C27" s="219"/>
      <c r="D27" s="218"/>
    </row>
    <row r="28" spans="1:4" x14ac:dyDescent="0.2">
      <c r="A28" s="220"/>
      <c r="B28" s="221"/>
      <c r="C28" s="219"/>
      <c r="D28" s="218"/>
    </row>
    <row r="29" spans="1:4" x14ac:dyDescent="0.2">
      <c r="A29" s="220"/>
      <c r="B29" s="221"/>
      <c r="C29" s="219"/>
      <c r="D29" s="218"/>
    </row>
    <row r="30" spans="1:4" x14ac:dyDescent="0.2">
      <c r="A30" s="220"/>
      <c r="B30" s="221"/>
      <c r="C30" s="219"/>
      <c r="D30" s="218"/>
    </row>
    <row r="31" spans="1:4" x14ac:dyDescent="0.2">
      <c r="A31" s="220"/>
      <c r="B31" s="220"/>
      <c r="C31" s="219"/>
      <c r="D31" s="218"/>
    </row>
    <row r="32" spans="1:4" x14ac:dyDescent="0.2">
      <c r="A32" s="217"/>
      <c r="B32" s="217" t="s">
        <v>181</v>
      </c>
      <c r="C32" s="216">
        <f>SUM(C8:C31)</f>
        <v>22848270.75</v>
      </c>
      <c r="D32" s="215">
        <v>0</v>
      </c>
    </row>
    <row r="35" spans="1:4" x14ac:dyDescent="0.2">
      <c r="A35" s="282" t="s">
        <v>242</v>
      </c>
      <c r="B35" s="283"/>
      <c r="C35" s="223"/>
      <c r="D35" s="222" t="s">
        <v>241</v>
      </c>
    </row>
    <row r="36" spans="1:4" x14ac:dyDescent="0.2">
      <c r="A36" s="2"/>
      <c r="B36" s="2"/>
      <c r="C36" s="104"/>
      <c r="D36" s="203"/>
    </row>
    <row r="37" spans="1:4" x14ac:dyDescent="0.2">
      <c r="A37" s="86" t="s">
        <v>42</v>
      </c>
      <c r="B37" s="85" t="s">
        <v>43</v>
      </c>
      <c r="C37" s="145" t="s">
        <v>46</v>
      </c>
      <c r="D37" s="167" t="s">
        <v>240</v>
      </c>
    </row>
    <row r="38" spans="1:4" x14ac:dyDescent="0.2">
      <c r="A38" s="220">
        <v>124115111</v>
      </c>
      <c r="B38" s="221" t="s">
        <v>457</v>
      </c>
      <c r="C38" s="219">
        <v>110878.96</v>
      </c>
      <c r="D38" s="218"/>
    </row>
    <row r="39" spans="1:4" x14ac:dyDescent="0.2">
      <c r="A39" s="220">
        <v>124135151</v>
      </c>
      <c r="B39" s="221" t="s">
        <v>459</v>
      </c>
      <c r="C39" s="219">
        <v>259479.31</v>
      </c>
      <c r="D39" s="218"/>
    </row>
    <row r="40" spans="1:4" x14ac:dyDescent="0.2">
      <c r="A40" s="220">
        <v>124235231</v>
      </c>
      <c r="B40" s="221" t="s">
        <v>461</v>
      </c>
      <c r="C40" s="219">
        <v>524573.93999999994</v>
      </c>
      <c r="D40" s="218"/>
    </row>
    <row r="41" spans="1:4" x14ac:dyDescent="0.2">
      <c r="A41" s="220">
        <v>124325322</v>
      </c>
      <c r="B41" s="221" t="s">
        <v>463</v>
      </c>
      <c r="C41" s="219">
        <v>110000</v>
      </c>
      <c r="D41" s="218"/>
    </row>
    <row r="42" spans="1:4" x14ac:dyDescent="0.2">
      <c r="A42" s="220">
        <v>124415411</v>
      </c>
      <c r="B42" s="221" t="s">
        <v>465</v>
      </c>
      <c r="C42" s="219">
        <v>511551.72</v>
      </c>
      <c r="D42" s="218"/>
    </row>
    <row r="43" spans="1:4" x14ac:dyDescent="0.2">
      <c r="A43" s="220">
        <v>124425421</v>
      </c>
      <c r="B43" s="221" t="s">
        <v>467</v>
      </c>
      <c r="C43" s="219">
        <v>234618.9</v>
      </c>
      <c r="D43" s="218"/>
    </row>
    <row r="44" spans="1:4" x14ac:dyDescent="0.2">
      <c r="A44" s="220">
        <v>124495491</v>
      </c>
      <c r="B44" s="221" t="s">
        <v>469</v>
      </c>
      <c r="C44" s="219">
        <v>33448.28</v>
      </c>
      <c r="D44" s="218"/>
    </row>
    <row r="45" spans="1:4" x14ac:dyDescent="0.2">
      <c r="A45" s="220">
        <v>124625621</v>
      </c>
      <c r="B45" s="221" t="s">
        <v>471</v>
      </c>
      <c r="C45" s="219">
        <v>45905.18</v>
      </c>
      <c r="D45" s="218"/>
    </row>
    <row r="46" spans="1:4" x14ac:dyDescent="0.2">
      <c r="A46" s="220">
        <v>124635631</v>
      </c>
      <c r="B46" s="220" t="s">
        <v>473</v>
      </c>
      <c r="C46" s="219">
        <v>110521.55</v>
      </c>
      <c r="D46" s="218"/>
    </row>
    <row r="47" spans="1:4" x14ac:dyDescent="0.2">
      <c r="A47" s="220">
        <v>124645641</v>
      </c>
      <c r="B47" s="221" t="s">
        <v>475</v>
      </c>
      <c r="C47" s="219">
        <v>110775.85</v>
      </c>
      <c r="D47" s="218"/>
    </row>
    <row r="48" spans="1:4" x14ac:dyDescent="0.2">
      <c r="A48" s="220">
        <v>124655651</v>
      </c>
      <c r="B48" s="221" t="s">
        <v>477</v>
      </c>
      <c r="C48" s="219">
        <v>174293.15</v>
      </c>
      <c r="D48" s="218"/>
    </row>
    <row r="49" spans="1:4" x14ac:dyDescent="0.2">
      <c r="A49" s="220">
        <v>124665663</v>
      </c>
      <c r="B49" s="221" t="s">
        <v>479</v>
      </c>
      <c r="C49" s="219">
        <v>575935.5</v>
      </c>
      <c r="D49" s="218"/>
    </row>
    <row r="50" spans="1:4" x14ac:dyDescent="0.2">
      <c r="A50" s="220">
        <v>125105911</v>
      </c>
      <c r="B50" s="221" t="s">
        <v>501</v>
      </c>
      <c r="C50" s="219">
        <v>975088.09</v>
      </c>
      <c r="D50" s="218"/>
    </row>
    <row r="51" spans="1:4" x14ac:dyDescent="0.2">
      <c r="A51" s="220"/>
      <c r="B51" s="221"/>
      <c r="C51" s="219"/>
      <c r="D51" s="218"/>
    </row>
    <row r="52" spans="1:4" x14ac:dyDescent="0.2">
      <c r="A52" s="220"/>
      <c r="B52" s="221"/>
      <c r="C52" s="219"/>
      <c r="D52" s="218"/>
    </row>
    <row r="53" spans="1:4" x14ac:dyDescent="0.2">
      <c r="A53" s="220"/>
      <c r="B53" s="221"/>
      <c r="C53" s="219"/>
      <c r="D53" s="218"/>
    </row>
    <row r="54" spans="1:4" x14ac:dyDescent="0.2">
      <c r="A54" s="220"/>
      <c r="B54" s="221"/>
      <c r="C54" s="219"/>
      <c r="D54" s="218"/>
    </row>
    <row r="55" spans="1:4" x14ac:dyDescent="0.2">
      <c r="A55" s="220"/>
      <c r="B55" s="221"/>
      <c r="C55" s="219"/>
      <c r="D55" s="218"/>
    </row>
    <row r="56" spans="1:4" x14ac:dyDescent="0.2">
      <c r="A56" s="220"/>
      <c r="B56" s="221"/>
      <c r="C56" s="219"/>
      <c r="D56" s="218"/>
    </row>
    <row r="57" spans="1:4" x14ac:dyDescent="0.2">
      <c r="A57" s="220"/>
      <c r="B57" s="221"/>
      <c r="C57" s="219"/>
      <c r="D57" s="218"/>
    </row>
    <row r="58" spans="1:4" x14ac:dyDescent="0.2">
      <c r="A58" s="220"/>
      <c r="B58" s="221"/>
      <c r="C58" s="219"/>
      <c r="D58" s="218"/>
    </row>
    <row r="59" spans="1:4" x14ac:dyDescent="0.2">
      <c r="A59" s="220"/>
      <c r="B59" s="221"/>
      <c r="C59" s="219"/>
      <c r="D59" s="218"/>
    </row>
    <row r="60" spans="1:4" x14ac:dyDescent="0.2">
      <c r="A60" s="220"/>
      <c r="B60" s="221"/>
      <c r="C60" s="219"/>
      <c r="D60" s="218"/>
    </row>
    <row r="61" spans="1:4" x14ac:dyDescent="0.2">
      <c r="A61" s="220"/>
      <c r="B61" s="220"/>
      <c r="C61" s="219"/>
      <c r="D61" s="218"/>
    </row>
    <row r="62" spans="1:4" x14ac:dyDescent="0.2">
      <c r="A62" s="217"/>
      <c r="B62" s="217" t="s">
        <v>239</v>
      </c>
      <c r="C62" s="216">
        <f>SUM(C38:C61)</f>
        <v>3777070.4299999997</v>
      </c>
      <c r="D62" s="215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 xr:uid="{00000000-0002-0000-1600-000000000000}"/>
    <dataValidation allowBlank="1" showInputMessage="1" showErrorMessage="1" prompt="Corresponde al número de la cuenta de acuerdo al Plan de Cuentas emitido por el CONAC (DOF 23/12/2015)." sqref="A7 A37" xr:uid="{00000000-0002-0000-1600-000001000000}"/>
    <dataValidation allowBlank="1" showInputMessage="1" showErrorMessage="1" prompt="Corresponde al nombre o descripción de la cuenta de acuerdo al Plan de Cuentas emitido por el CONAC." sqref="B7 B37" xr:uid="{00000000-0002-0000-1600-000002000000}"/>
    <dataValidation allowBlank="1" showInputMessage="1" showErrorMessage="1" prompt="Importe (saldo final) de las adquisiciones de bienes muebles e inmuebles efectuadas en el periodo al que corresponde la cuenta pública presentada." sqref="C37" xr:uid="{00000000-0002-0000-1600-000003000000}"/>
    <dataValidation allowBlank="1" showInputMessage="1" showErrorMessage="1" prompt="Detallar el porcentaje de estas adquisiciones que fueron realizadas mediante subsidios de capital del sector central (subsidiados por la federación, estado o municipio)." sqref="D7 D37" xr:uid="{00000000-0002-0000-16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43"/>
  <sheetViews>
    <sheetView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 x14ac:dyDescent="0.2"/>
  <cols>
    <col min="1" max="1" width="11.7109375" style="6" customWidth="1"/>
    <col min="2" max="2" width="61.5703125" style="6" customWidth="1"/>
    <col min="3" max="3" width="12.28515625" style="27" bestFit="1" customWidth="1"/>
    <col min="4" max="4" width="15.140625" style="6" customWidth="1"/>
    <col min="5" max="16384" width="11.42578125" style="6"/>
  </cols>
  <sheetData>
    <row r="1" spans="1:4" x14ac:dyDescent="0.2">
      <c r="A1" s="2" t="s">
        <v>40</v>
      </c>
      <c r="B1" s="2"/>
      <c r="C1" s="223"/>
    </row>
    <row r="2" spans="1:4" x14ac:dyDescent="0.2">
      <c r="A2" s="2" t="s">
        <v>0</v>
      </c>
      <c r="B2" s="2"/>
      <c r="C2" s="223"/>
    </row>
    <row r="3" spans="1:4" x14ac:dyDescent="0.2">
      <c r="A3" s="2"/>
      <c r="B3" s="2"/>
      <c r="C3" s="223"/>
    </row>
    <row r="4" spans="1:4" x14ac:dyDescent="0.2">
      <c r="A4" s="2"/>
      <c r="B4" s="2"/>
      <c r="C4" s="223"/>
    </row>
    <row r="5" spans="1:4" x14ac:dyDescent="0.2">
      <c r="C5" s="223"/>
    </row>
    <row r="6" spans="1:4" ht="11.25" customHeight="1" x14ac:dyDescent="0.2">
      <c r="A6" s="282" t="s">
        <v>95</v>
      </c>
      <c r="B6" s="283"/>
      <c r="C6" s="223"/>
      <c r="D6" s="237" t="s">
        <v>277</v>
      </c>
    </row>
    <row r="7" spans="1:4" x14ac:dyDescent="0.2">
      <c r="A7" s="2"/>
      <c r="B7" s="2"/>
      <c r="C7" s="104"/>
    </row>
    <row r="8" spans="1:4" ht="15" customHeight="1" x14ac:dyDescent="0.2">
      <c r="A8" s="86" t="s">
        <v>42</v>
      </c>
      <c r="B8" s="236" t="s">
        <v>43</v>
      </c>
      <c r="C8" s="145" t="s">
        <v>44</v>
      </c>
      <c r="D8" s="145" t="s">
        <v>45</v>
      </c>
    </row>
    <row r="9" spans="1:4" x14ac:dyDescent="0.2">
      <c r="A9" s="235">
        <v>5500</v>
      </c>
      <c r="B9" s="234" t="s">
        <v>276</v>
      </c>
      <c r="C9" s="231">
        <f>SUM(C10+C19+C22+C28+C30+C32)</f>
        <v>0</v>
      </c>
      <c r="D9" s="231">
        <f>SUM(D10+D19+D22+D28+D30+D32)</f>
        <v>1.63</v>
      </c>
    </row>
    <row r="10" spans="1:4" x14ac:dyDescent="0.2">
      <c r="A10" s="233">
        <v>5510</v>
      </c>
      <c r="B10" s="232" t="s">
        <v>275</v>
      </c>
      <c r="C10" s="231">
        <f>SUM(C11:C18)</f>
        <v>0</v>
      </c>
      <c r="D10" s="231">
        <f>SUM(D11:D18)</f>
        <v>0</v>
      </c>
    </row>
    <row r="11" spans="1:4" x14ac:dyDescent="0.2">
      <c r="A11" s="233">
        <v>5511</v>
      </c>
      <c r="B11" s="232" t="s">
        <v>274</v>
      </c>
      <c r="C11" s="231">
        <v>0</v>
      </c>
      <c r="D11" s="230">
        <v>0</v>
      </c>
    </row>
    <row r="12" spans="1:4" x14ac:dyDescent="0.2">
      <c r="A12" s="233">
        <v>5512</v>
      </c>
      <c r="B12" s="232" t="s">
        <v>273</v>
      </c>
      <c r="C12" s="231">
        <v>0</v>
      </c>
      <c r="D12" s="230">
        <v>0</v>
      </c>
    </row>
    <row r="13" spans="1:4" x14ac:dyDescent="0.2">
      <c r="A13" s="233">
        <v>5513</v>
      </c>
      <c r="B13" s="232" t="s">
        <v>272</v>
      </c>
      <c r="C13" s="231">
        <v>0</v>
      </c>
      <c r="D13" s="230">
        <v>0</v>
      </c>
    </row>
    <row r="14" spans="1:4" x14ac:dyDescent="0.2">
      <c r="A14" s="233">
        <v>5514</v>
      </c>
      <c r="B14" s="232" t="s">
        <v>271</v>
      </c>
      <c r="C14" s="231">
        <v>0</v>
      </c>
      <c r="D14" s="230">
        <v>0</v>
      </c>
    </row>
    <row r="15" spans="1:4" x14ac:dyDescent="0.2">
      <c r="A15" s="233">
        <v>5515</v>
      </c>
      <c r="B15" s="232" t="s">
        <v>270</v>
      </c>
      <c r="C15" s="231">
        <v>0</v>
      </c>
      <c r="D15" s="230">
        <v>0</v>
      </c>
    </row>
    <row r="16" spans="1:4" x14ac:dyDescent="0.2">
      <c r="A16" s="233">
        <v>5516</v>
      </c>
      <c r="B16" s="232" t="s">
        <v>269</v>
      </c>
      <c r="C16" s="231">
        <v>0</v>
      </c>
      <c r="D16" s="230">
        <v>0</v>
      </c>
    </row>
    <row r="17" spans="1:4" x14ac:dyDescent="0.2">
      <c r="A17" s="233">
        <v>5517</v>
      </c>
      <c r="B17" s="232" t="s">
        <v>268</v>
      </c>
      <c r="C17" s="231">
        <v>0</v>
      </c>
      <c r="D17" s="230">
        <v>0</v>
      </c>
    </row>
    <row r="18" spans="1:4" x14ac:dyDescent="0.2">
      <c r="A18" s="233">
        <v>5518</v>
      </c>
      <c r="B18" s="232" t="s">
        <v>267</v>
      </c>
      <c r="C18" s="231">
        <v>0</v>
      </c>
      <c r="D18" s="230">
        <v>0</v>
      </c>
    </row>
    <row r="19" spans="1:4" x14ac:dyDescent="0.2">
      <c r="A19" s="233">
        <v>5520</v>
      </c>
      <c r="B19" s="232" t="s">
        <v>266</v>
      </c>
      <c r="C19" s="231">
        <f>SUM(C20:C21)</f>
        <v>0</v>
      </c>
      <c r="D19" s="231">
        <f>SUM(D20:D21)</f>
        <v>0</v>
      </c>
    </row>
    <row r="20" spans="1:4" x14ac:dyDescent="0.2">
      <c r="A20" s="233">
        <v>5521</v>
      </c>
      <c r="B20" s="232" t="s">
        <v>265</v>
      </c>
      <c r="C20" s="231">
        <v>0</v>
      </c>
      <c r="D20" s="230">
        <v>0</v>
      </c>
    </row>
    <row r="21" spans="1:4" x14ac:dyDescent="0.2">
      <c r="A21" s="233">
        <v>5522</v>
      </c>
      <c r="B21" s="232" t="s">
        <v>264</v>
      </c>
      <c r="C21" s="231">
        <v>0</v>
      </c>
      <c r="D21" s="230">
        <v>0</v>
      </c>
    </row>
    <row r="22" spans="1:4" x14ac:dyDescent="0.2">
      <c r="A22" s="233">
        <v>5530</v>
      </c>
      <c r="B22" s="232" t="s">
        <v>263</v>
      </c>
      <c r="C22" s="231">
        <f>SUM(C23:C27)</f>
        <v>0</v>
      </c>
      <c r="D22" s="231">
        <f>SUM(D23:D27)</f>
        <v>0</v>
      </c>
    </row>
    <row r="23" spans="1:4" x14ac:dyDescent="0.2">
      <c r="A23" s="233">
        <v>5531</v>
      </c>
      <c r="B23" s="232" t="s">
        <v>262</v>
      </c>
      <c r="C23" s="231">
        <v>0</v>
      </c>
      <c r="D23" s="230">
        <v>0</v>
      </c>
    </row>
    <row r="24" spans="1:4" x14ac:dyDescent="0.2">
      <c r="A24" s="233">
        <v>5532</v>
      </c>
      <c r="B24" s="232" t="s">
        <v>261</v>
      </c>
      <c r="C24" s="231">
        <v>0</v>
      </c>
      <c r="D24" s="230">
        <v>0</v>
      </c>
    </row>
    <row r="25" spans="1:4" x14ac:dyDescent="0.2">
      <c r="A25" s="233">
        <v>5533</v>
      </c>
      <c r="B25" s="232" t="s">
        <v>260</v>
      </c>
      <c r="C25" s="231">
        <v>0</v>
      </c>
      <c r="D25" s="230">
        <v>0</v>
      </c>
    </row>
    <row r="26" spans="1:4" ht="22.5" x14ac:dyDescent="0.2">
      <c r="A26" s="233">
        <v>5534</v>
      </c>
      <c r="B26" s="232" t="s">
        <v>259</v>
      </c>
      <c r="C26" s="231">
        <v>0</v>
      </c>
      <c r="D26" s="230">
        <v>0</v>
      </c>
    </row>
    <row r="27" spans="1:4" x14ac:dyDescent="0.2">
      <c r="A27" s="233">
        <v>5535</v>
      </c>
      <c r="B27" s="232" t="s">
        <v>258</v>
      </c>
      <c r="C27" s="231">
        <v>0</v>
      </c>
      <c r="D27" s="230">
        <v>0</v>
      </c>
    </row>
    <row r="28" spans="1:4" x14ac:dyDescent="0.2">
      <c r="A28" s="233">
        <v>5540</v>
      </c>
      <c r="B28" s="232" t="s">
        <v>257</v>
      </c>
      <c r="C28" s="231">
        <f>C29</f>
        <v>0</v>
      </c>
      <c r="D28" s="230">
        <f>D29</f>
        <v>0</v>
      </c>
    </row>
    <row r="29" spans="1:4" x14ac:dyDescent="0.2">
      <c r="A29" s="233">
        <v>5541</v>
      </c>
      <c r="B29" s="232" t="s">
        <v>257</v>
      </c>
      <c r="C29" s="231">
        <v>0</v>
      </c>
      <c r="D29" s="230">
        <v>0</v>
      </c>
    </row>
    <row r="30" spans="1:4" x14ac:dyDescent="0.2">
      <c r="A30" s="233">
        <v>5550</v>
      </c>
      <c r="B30" s="232" t="s">
        <v>256</v>
      </c>
      <c r="C30" s="231">
        <f>SUM(C31)</f>
        <v>0</v>
      </c>
      <c r="D30" s="231">
        <f>SUM(D31)</f>
        <v>0</v>
      </c>
    </row>
    <row r="31" spans="1:4" x14ac:dyDescent="0.2">
      <c r="A31" s="233">
        <v>5551</v>
      </c>
      <c r="B31" s="232" t="s">
        <v>256</v>
      </c>
      <c r="C31" s="231">
        <v>0</v>
      </c>
      <c r="D31" s="230">
        <v>0</v>
      </c>
    </row>
    <row r="32" spans="1:4" x14ac:dyDescent="0.2">
      <c r="A32" s="233">
        <v>5590</v>
      </c>
      <c r="B32" s="232" t="s">
        <v>255</v>
      </c>
      <c r="C32" s="231">
        <f>SUM(C33:C40)</f>
        <v>0</v>
      </c>
      <c r="D32" s="231">
        <f>SUM(D33:D40)</f>
        <v>1.63</v>
      </c>
    </row>
    <row r="33" spans="1:4" x14ac:dyDescent="0.2">
      <c r="A33" s="233">
        <v>5591</v>
      </c>
      <c r="B33" s="232" t="s">
        <v>254</v>
      </c>
      <c r="C33" s="231">
        <v>0</v>
      </c>
      <c r="D33" s="230">
        <v>0</v>
      </c>
    </row>
    <row r="34" spans="1:4" x14ac:dyDescent="0.2">
      <c r="A34" s="233">
        <v>5592</v>
      </c>
      <c r="B34" s="232" t="s">
        <v>253</v>
      </c>
      <c r="C34" s="231">
        <v>0</v>
      </c>
      <c r="D34" s="230">
        <v>0</v>
      </c>
    </row>
    <row r="35" spans="1:4" x14ac:dyDescent="0.2">
      <c r="A35" s="233">
        <v>5593</v>
      </c>
      <c r="B35" s="232" t="s">
        <v>252</v>
      </c>
      <c r="C35" s="231">
        <v>0</v>
      </c>
      <c r="D35" s="230">
        <v>0</v>
      </c>
    </row>
    <row r="36" spans="1:4" x14ac:dyDescent="0.2">
      <c r="A36" s="233">
        <v>5594</v>
      </c>
      <c r="B36" s="232" t="s">
        <v>251</v>
      </c>
      <c r="C36" s="231">
        <v>0</v>
      </c>
      <c r="D36" s="230">
        <v>0</v>
      </c>
    </row>
    <row r="37" spans="1:4" x14ac:dyDescent="0.2">
      <c r="A37" s="233">
        <v>5595</v>
      </c>
      <c r="B37" s="232" t="s">
        <v>250</v>
      </c>
      <c r="C37" s="231">
        <v>0</v>
      </c>
      <c r="D37" s="230">
        <v>0</v>
      </c>
    </row>
    <row r="38" spans="1:4" x14ac:dyDescent="0.2">
      <c r="A38" s="233">
        <v>5596</v>
      </c>
      <c r="B38" s="232" t="s">
        <v>249</v>
      </c>
      <c r="C38" s="231">
        <v>0</v>
      </c>
      <c r="D38" s="230">
        <v>0</v>
      </c>
    </row>
    <row r="39" spans="1:4" x14ac:dyDescent="0.2">
      <c r="A39" s="233">
        <v>5597</v>
      </c>
      <c r="B39" s="232" t="s">
        <v>248</v>
      </c>
      <c r="C39" s="231">
        <v>0</v>
      </c>
      <c r="D39" s="230">
        <v>0</v>
      </c>
    </row>
    <row r="40" spans="1:4" x14ac:dyDescent="0.2">
      <c r="A40" s="233">
        <v>5599</v>
      </c>
      <c r="B40" s="232" t="s">
        <v>247</v>
      </c>
      <c r="C40" s="231">
        <v>0</v>
      </c>
      <c r="D40" s="230">
        <v>1.63</v>
      </c>
    </row>
    <row r="41" spans="1:4" x14ac:dyDescent="0.2">
      <c r="A41" s="235">
        <v>5600</v>
      </c>
      <c r="B41" s="234" t="s">
        <v>246</v>
      </c>
      <c r="C41" s="231">
        <f>SUM(C42)</f>
        <v>0</v>
      </c>
      <c r="D41" s="231">
        <f>SUM(D42)</f>
        <v>34565.82</v>
      </c>
    </row>
    <row r="42" spans="1:4" x14ac:dyDescent="0.2">
      <c r="A42" s="233">
        <v>5610</v>
      </c>
      <c r="B42" s="232" t="s">
        <v>245</v>
      </c>
      <c r="C42" s="231">
        <f>SUM(C43)</f>
        <v>0</v>
      </c>
      <c r="D42" s="231">
        <f>SUM(D43)</f>
        <v>34565.82</v>
      </c>
    </row>
    <row r="43" spans="1:4" x14ac:dyDescent="0.2">
      <c r="A43" s="229">
        <v>5611</v>
      </c>
      <c r="B43" s="228" t="s">
        <v>244</v>
      </c>
      <c r="C43" s="227">
        <v>0</v>
      </c>
      <c r="D43" s="226">
        <v>34565.82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 xr:uid="{00000000-0002-0000-1700-000000000000}"/>
    <dataValidation allowBlank="1" showInputMessage="1" showErrorMessage="1" prompt="Corresponde al número de la cuenta de acuerdo al Plan de Cuentas emitido por el CONAC (DOF 23/12/2015)." sqref="A8" xr:uid="{00000000-0002-0000-1700-000001000000}"/>
    <dataValidation allowBlank="1" showInputMessage="1" showErrorMessage="1" prompt="Saldo al 31 de diciembre del año anterior del ejercio que se presenta." sqref="C8" xr:uid="{00000000-0002-0000-1700-000002000000}"/>
    <dataValidation allowBlank="1" showInputMessage="1" showErrorMessage="1" prompt="Corresponde al nombre o descripción de la cuenta de acuerdo al Plan de Cuentas emitido por el CONAC." sqref="B8" xr:uid="{00000000-0002-0000-1700-000003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0"/>
  <sheetViews>
    <sheetView workbookViewId="0">
      <selection activeCell="A5" sqref="A5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6" customWidth="1"/>
    <col min="4" max="16384" width="11.42578125" style="6"/>
  </cols>
  <sheetData>
    <row r="1" spans="1:3" x14ac:dyDescent="0.2">
      <c r="A1" s="2" t="s">
        <v>40</v>
      </c>
    </row>
    <row r="2" spans="1:3" x14ac:dyDescent="0.2">
      <c r="A2" s="2"/>
    </row>
    <row r="3" spans="1:3" x14ac:dyDescent="0.2">
      <c r="A3" s="2"/>
    </row>
    <row r="4" spans="1:3" x14ac:dyDescent="0.2">
      <c r="A4" s="2"/>
    </row>
    <row r="5" spans="1:3" ht="11.25" customHeight="1" x14ac:dyDescent="0.2">
      <c r="A5" s="256" t="s">
        <v>88</v>
      </c>
      <c r="B5" s="255"/>
      <c r="C5" s="254" t="s">
        <v>92</v>
      </c>
    </row>
    <row r="6" spans="1:3" x14ac:dyDescent="0.2">
      <c r="A6" s="253"/>
      <c r="B6" s="253"/>
      <c r="C6" s="252"/>
    </row>
    <row r="7" spans="1:3" ht="15" customHeight="1" x14ac:dyDescent="0.2">
      <c r="A7" s="86" t="s">
        <v>42</v>
      </c>
      <c r="B7" s="251" t="s">
        <v>43</v>
      </c>
      <c r="C7" s="236" t="s">
        <v>129</v>
      </c>
    </row>
    <row r="8" spans="1:3" x14ac:dyDescent="0.2">
      <c r="A8" s="249">
        <v>900001</v>
      </c>
      <c r="B8" s="250" t="s">
        <v>291</v>
      </c>
      <c r="C8" s="247">
        <v>0</v>
      </c>
    </row>
    <row r="9" spans="1:3" x14ac:dyDescent="0.2">
      <c r="A9" s="249">
        <v>900002</v>
      </c>
      <c r="B9" s="248" t="s">
        <v>290</v>
      </c>
      <c r="C9" s="247">
        <f>SUM(C10:C14)</f>
        <v>0</v>
      </c>
    </row>
    <row r="10" spans="1:3" x14ac:dyDescent="0.2">
      <c r="A10" s="246">
        <v>4320</v>
      </c>
      <c r="B10" s="244" t="s">
        <v>289</v>
      </c>
      <c r="C10" s="241"/>
    </row>
    <row r="11" spans="1:3" ht="22.5" x14ac:dyDescent="0.2">
      <c r="A11" s="246">
        <v>4330</v>
      </c>
      <c r="B11" s="244" t="s">
        <v>288</v>
      </c>
      <c r="C11" s="241"/>
    </row>
    <row r="12" spans="1:3" x14ac:dyDescent="0.2">
      <c r="A12" s="246">
        <v>4340</v>
      </c>
      <c r="B12" s="244" t="s">
        <v>287</v>
      </c>
      <c r="C12" s="241"/>
    </row>
    <row r="13" spans="1:3" x14ac:dyDescent="0.2">
      <c r="A13" s="246">
        <v>4399</v>
      </c>
      <c r="B13" s="244" t="s">
        <v>286</v>
      </c>
      <c r="C13" s="241"/>
    </row>
    <row r="14" spans="1:3" x14ac:dyDescent="0.2">
      <c r="A14" s="243">
        <v>4400</v>
      </c>
      <c r="B14" s="244" t="s">
        <v>285</v>
      </c>
      <c r="C14" s="241"/>
    </row>
    <row r="15" spans="1:3" x14ac:dyDescent="0.2">
      <c r="A15" s="249">
        <v>900003</v>
      </c>
      <c r="B15" s="248" t="s">
        <v>284</v>
      </c>
      <c r="C15" s="247">
        <f>SUM(C16:C19)</f>
        <v>0</v>
      </c>
    </row>
    <row r="16" spans="1:3" x14ac:dyDescent="0.2">
      <c r="A16" s="246">
        <v>52</v>
      </c>
      <c r="B16" s="244" t="s">
        <v>283</v>
      </c>
      <c r="C16" s="241"/>
    </row>
    <row r="17" spans="1:3" x14ac:dyDescent="0.2">
      <c r="A17" s="246">
        <v>62</v>
      </c>
      <c r="B17" s="244" t="s">
        <v>282</v>
      </c>
      <c r="C17" s="241"/>
    </row>
    <row r="18" spans="1:3" x14ac:dyDescent="0.2">
      <c r="A18" s="245" t="s">
        <v>281</v>
      </c>
      <c r="B18" s="244" t="s">
        <v>280</v>
      </c>
      <c r="C18" s="241"/>
    </row>
    <row r="19" spans="1:3" x14ac:dyDescent="0.2">
      <c r="A19" s="243">
        <v>4500</v>
      </c>
      <c r="B19" s="242" t="s">
        <v>279</v>
      </c>
      <c r="C19" s="241"/>
    </row>
    <row r="20" spans="1:3" x14ac:dyDescent="0.2">
      <c r="A20" s="240">
        <v>900004</v>
      </c>
      <c r="B20" s="239" t="s">
        <v>278</v>
      </c>
      <c r="C20" s="238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1800-000000000000}"/>
    <dataValidation allowBlank="1" showInputMessage="1" showErrorMessage="1" prompt="Corresponde al número de la cuenta de acuerdo al Plan de Cuentas emitido por el CONAC (DOF 23/12/2015). y Clasificador por Rubros de Ingreso. (DOF-2-ene-13)." sqref="A7" xr:uid="{00000000-0002-0000-1800-000001000000}"/>
    <dataValidation allowBlank="1" showInputMessage="1" showErrorMessage="1" prompt="Corresponde al nombre o descripción de la cuenta de acuerdo al Plan de Cuentas emitido por el CONAC." sqref="B7" xr:uid="{00000000-0002-0000-1800-000002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5"/>
  <sheetViews>
    <sheetView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5" customWidth="1"/>
    <col min="4" max="16384" width="11.42578125" style="6"/>
  </cols>
  <sheetData>
    <row r="1" spans="1:3" x14ac:dyDescent="0.2">
      <c r="A1" s="2" t="s">
        <v>40</v>
      </c>
    </row>
    <row r="2" spans="1:3" x14ac:dyDescent="0.2">
      <c r="A2" s="2"/>
    </row>
    <row r="3" spans="1:3" x14ac:dyDescent="0.2">
      <c r="A3" s="2"/>
    </row>
    <row r="4" spans="1:3" x14ac:dyDescent="0.2">
      <c r="A4" s="2"/>
    </row>
    <row r="5" spans="1:3" ht="11.25" customHeight="1" x14ac:dyDescent="0.2">
      <c r="A5" s="256" t="s">
        <v>89</v>
      </c>
      <c r="B5" s="255"/>
      <c r="C5" s="266" t="s">
        <v>93</v>
      </c>
    </row>
    <row r="6" spans="1:3" ht="11.25" customHeight="1" x14ac:dyDescent="0.2">
      <c r="A6" s="253"/>
      <c r="B6" s="252"/>
      <c r="C6" s="265"/>
    </row>
    <row r="7" spans="1:3" ht="15" customHeight="1" x14ac:dyDescent="0.2">
      <c r="A7" s="86" t="s">
        <v>42</v>
      </c>
      <c r="B7" s="251" t="s">
        <v>43</v>
      </c>
      <c r="C7" s="236" t="s">
        <v>129</v>
      </c>
    </row>
    <row r="8" spans="1:3" x14ac:dyDescent="0.2">
      <c r="A8" s="264">
        <v>900001</v>
      </c>
      <c r="B8" s="263" t="s">
        <v>314</v>
      </c>
      <c r="C8" s="262">
        <v>0</v>
      </c>
    </row>
    <row r="9" spans="1:3" x14ac:dyDescent="0.2">
      <c r="A9" s="264">
        <v>900002</v>
      </c>
      <c r="B9" s="263" t="s">
        <v>313</v>
      </c>
      <c r="C9" s="262">
        <f>SUM(C10:C26)</f>
        <v>0</v>
      </c>
    </row>
    <row r="10" spans="1:3" x14ac:dyDescent="0.2">
      <c r="A10" s="246">
        <v>5100</v>
      </c>
      <c r="B10" s="261" t="s">
        <v>312</v>
      </c>
      <c r="C10" s="155"/>
    </row>
    <row r="11" spans="1:3" x14ac:dyDescent="0.2">
      <c r="A11" s="246">
        <v>5200</v>
      </c>
      <c r="B11" s="261" t="s">
        <v>311</v>
      </c>
      <c r="C11" s="155"/>
    </row>
    <row r="12" spans="1:3" x14ac:dyDescent="0.2">
      <c r="A12" s="246">
        <v>5300</v>
      </c>
      <c r="B12" s="261" t="s">
        <v>310</v>
      </c>
      <c r="C12" s="155"/>
    </row>
    <row r="13" spans="1:3" x14ac:dyDescent="0.2">
      <c r="A13" s="246">
        <v>5400</v>
      </c>
      <c r="B13" s="261" t="s">
        <v>309</v>
      </c>
      <c r="C13" s="155"/>
    </row>
    <row r="14" spans="1:3" x14ac:dyDescent="0.2">
      <c r="A14" s="246">
        <v>5500</v>
      </c>
      <c r="B14" s="261" t="s">
        <v>308</v>
      </c>
      <c r="C14" s="155"/>
    </row>
    <row r="15" spans="1:3" x14ac:dyDescent="0.2">
      <c r="A15" s="246">
        <v>5600</v>
      </c>
      <c r="B15" s="261" t="s">
        <v>307</v>
      </c>
      <c r="C15" s="155"/>
    </row>
    <row r="16" spans="1:3" x14ac:dyDescent="0.2">
      <c r="A16" s="246">
        <v>5700</v>
      </c>
      <c r="B16" s="261" t="s">
        <v>306</v>
      </c>
      <c r="C16" s="155"/>
    </row>
    <row r="17" spans="1:3" x14ac:dyDescent="0.2">
      <c r="A17" s="246" t="s">
        <v>305</v>
      </c>
      <c r="B17" s="261" t="s">
        <v>304</v>
      </c>
      <c r="C17" s="155"/>
    </row>
    <row r="18" spans="1:3" x14ac:dyDescent="0.2">
      <c r="A18" s="246">
        <v>5900</v>
      </c>
      <c r="B18" s="261" t="s">
        <v>303</v>
      </c>
      <c r="C18" s="155"/>
    </row>
    <row r="19" spans="1:3" x14ac:dyDescent="0.2">
      <c r="A19" s="246">
        <v>6200</v>
      </c>
      <c r="B19" s="261" t="s">
        <v>302</v>
      </c>
      <c r="C19" s="155"/>
    </row>
    <row r="20" spans="1:3" x14ac:dyDescent="0.2">
      <c r="A20" s="246">
        <v>7200</v>
      </c>
      <c r="B20" s="261" t="s">
        <v>301</v>
      </c>
      <c r="C20" s="155"/>
    </row>
    <row r="21" spans="1:3" x14ac:dyDescent="0.2">
      <c r="A21" s="246">
        <v>7300</v>
      </c>
      <c r="B21" s="261" t="s">
        <v>300</v>
      </c>
      <c r="C21" s="155"/>
    </row>
    <row r="22" spans="1:3" x14ac:dyDescent="0.2">
      <c r="A22" s="246">
        <v>7500</v>
      </c>
      <c r="B22" s="261" t="s">
        <v>299</v>
      </c>
      <c r="C22" s="155"/>
    </row>
    <row r="23" spans="1:3" x14ac:dyDescent="0.2">
      <c r="A23" s="246">
        <v>7900</v>
      </c>
      <c r="B23" s="261" t="s">
        <v>298</v>
      </c>
      <c r="C23" s="155"/>
    </row>
    <row r="24" spans="1:3" x14ac:dyDescent="0.2">
      <c r="A24" s="246">
        <v>9100</v>
      </c>
      <c r="B24" s="261" t="s">
        <v>297</v>
      </c>
      <c r="C24" s="155"/>
    </row>
    <row r="25" spans="1:3" x14ac:dyDescent="0.2">
      <c r="A25" s="246">
        <v>9900</v>
      </c>
      <c r="B25" s="261" t="s">
        <v>296</v>
      </c>
      <c r="C25" s="155"/>
    </row>
    <row r="26" spans="1:3" x14ac:dyDescent="0.2">
      <c r="A26" s="246">
        <v>7400</v>
      </c>
      <c r="B26" s="260" t="s">
        <v>295</v>
      </c>
      <c r="C26" s="155"/>
    </row>
    <row r="27" spans="1:3" x14ac:dyDescent="0.2">
      <c r="A27" s="264">
        <v>900003</v>
      </c>
      <c r="B27" s="263" t="s">
        <v>294</v>
      </c>
      <c r="C27" s="262">
        <f>SUM(C28:C34)</f>
        <v>0</v>
      </c>
    </row>
    <row r="28" spans="1:3" ht="22.5" x14ac:dyDescent="0.2">
      <c r="A28" s="246">
        <v>5510</v>
      </c>
      <c r="B28" s="261" t="s">
        <v>275</v>
      </c>
      <c r="C28" s="155"/>
    </row>
    <row r="29" spans="1:3" x14ac:dyDescent="0.2">
      <c r="A29" s="246">
        <v>5520</v>
      </c>
      <c r="B29" s="261" t="s">
        <v>266</v>
      </c>
      <c r="C29" s="155"/>
    </row>
    <row r="30" spans="1:3" x14ac:dyDescent="0.2">
      <c r="A30" s="246">
        <v>5530</v>
      </c>
      <c r="B30" s="261" t="s">
        <v>263</v>
      </c>
      <c r="C30" s="155"/>
    </row>
    <row r="31" spans="1:3" ht="22.5" x14ac:dyDescent="0.2">
      <c r="A31" s="246">
        <v>5540</v>
      </c>
      <c r="B31" s="261" t="s">
        <v>257</v>
      </c>
      <c r="C31" s="155"/>
    </row>
    <row r="32" spans="1:3" x14ac:dyDescent="0.2">
      <c r="A32" s="246">
        <v>5550</v>
      </c>
      <c r="B32" s="261" t="s">
        <v>256</v>
      </c>
      <c r="C32" s="155"/>
    </row>
    <row r="33" spans="1:3" x14ac:dyDescent="0.2">
      <c r="A33" s="246">
        <v>5590</v>
      </c>
      <c r="B33" s="261" t="s">
        <v>255</v>
      </c>
      <c r="C33" s="155"/>
    </row>
    <row r="34" spans="1:3" x14ac:dyDescent="0.2">
      <c r="A34" s="246">
        <v>5600</v>
      </c>
      <c r="B34" s="260" t="s">
        <v>293</v>
      </c>
      <c r="C34" s="155"/>
    </row>
    <row r="35" spans="1:3" x14ac:dyDescent="0.2">
      <c r="A35" s="259">
        <v>900004</v>
      </c>
      <c r="B35" s="258" t="s">
        <v>292</v>
      </c>
      <c r="C35" s="25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 xr:uid="{00000000-0002-0000-1900-000000000000}"/>
    <dataValidation allowBlank="1" showInputMessage="1" showErrorMessage="1" prompt="Corresponde al número de la cuenta de acuerdo al Plan de Cuentas emitido por el CONAC (DOF 23/12/2015). y Clasificador por objeto del gasto (DOF-22-dic-14)." sqref="A7" xr:uid="{00000000-0002-0000-1900-000001000000}"/>
    <dataValidation allowBlank="1" showInputMessage="1" showErrorMessage="1" prompt="Corresponde al nombre o descripción de la cuenta de acuerdo al Plan de Cuentas emitido por el CONAC." sqref="B7" xr:uid="{00000000-0002-0000-1900-000002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SheetLayoutView="100" workbookViewId="0">
      <selection activeCell="A13" sqref="A13:J13"/>
    </sheetView>
  </sheetViews>
  <sheetFormatPr baseColWidth="10" defaultColWidth="11.42578125" defaultRowHeight="11.25" x14ac:dyDescent="0.2"/>
  <cols>
    <col min="1" max="1" width="20.7109375" style="6" customWidth="1"/>
    <col min="2" max="2" width="24.28515625" style="6" customWidth="1"/>
    <col min="3" max="8" width="17.7109375" style="5" customWidth="1"/>
    <col min="9" max="10" width="11.42578125" style="6" customWidth="1"/>
    <col min="11" max="16384" width="11.42578125" style="6"/>
  </cols>
  <sheetData>
    <row r="1" spans="1:10" x14ac:dyDescent="0.2">
      <c r="A1" s="2" t="s">
        <v>40</v>
      </c>
      <c r="B1" s="2"/>
      <c r="H1" s="118"/>
    </row>
    <row r="2" spans="1:10" x14ac:dyDescent="0.2">
      <c r="A2" s="2" t="s">
        <v>91</v>
      </c>
      <c r="B2" s="2"/>
    </row>
    <row r="3" spans="1:10" x14ac:dyDescent="0.2">
      <c r="B3" s="2"/>
    </row>
    <row r="5" spans="1:10" s="113" customFormat="1" ht="11.25" customHeight="1" x14ac:dyDescent="0.2">
      <c r="A5" s="116" t="s">
        <v>121</v>
      </c>
      <c r="B5" s="116"/>
      <c r="C5" s="115"/>
      <c r="D5" s="115"/>
      <c r="E5" s="115"/>
      <c r="F5" s="5"/>
      <c r="G5" s="5"/>
      <c r="H5" s="114" t="s">
        <v>118</v>
      </c>
    </row>
    <row r="6" spans="1:10" x14ac:dyDescent="0.2">
      <c r="A6" s="106"/>
      <c r="B6" s="106"/>
      <c r="C6" s="104"/>
      <c r="D6" s="104"/>
      <c r="E6" s="104"/>
      <c r="F6" s="104"/>
      <c r="G6" s="104"/>
      <c r="H6" s="104"/>
    </row>
    <row r="7" spans="1:10" ht="15" customHeight="1" x14ac:dyDescent="0.2">
      <c r="A7" s="86" t="s">
        <v>42</v>
      </c>
      <c r="B7" s="85" t="s">
        <v>43</v>
      </c>
      <c r="C7" s="83" t="s">
        <v>105</v>
      </c>
      <c r="D7" s="112">
        <v>2016</v>
      </c>
      <c r="E7" s="112">
        <v>2015</v>
      </c>
      <c r="F7" s="111" t="s">
        <v>117</v>
      </c>
      <c r="G7" s="111" t="s">
        <v>116</v>
      </c>
      <c r="H7" s="110" t="s">
        <v>115</v>
      </c>
    </row>
    <row r="8" spans="1:10" x14ac:dyDescent="0.2">
      <c r="A8" s="95" t="s">
        <v>355</v>
      </c>
      <c r="B8" s="95" t="s">
        <v>356</v>
      </c>
      <c r="C8" s="109">
        <v>5849188.54</v>
      </c>
      <c r="D8" s="109">
        <v>22380882.309999999</v>
      </c>
      <c r="E8" s="109">
        <v>26947428.879999999</v>
      </c>
      <c r="F8" s="109">
        <v>25845943.98</v>
      </c>
      <c r="G8" s="109"/>
      <c r="H8" s="109"/>
    </row>
    <row r="9" spans="1:10" x14ac:dyDescent="0.2">
      <c r="A9" s="95" t="s">
        <v>357</v>
      </c>
      <c r="B9" s="95" t="s">
        <v>358</v>
      </c>
      <c r="C9" s="109">
        <v>3.67</v>
      </c>
      <c r="D9" s="109">
        <v>3.67</v>
      </c>
      <c r="E9" s="109">
        <v>3.67</v>
      </c>
      <c r="F9" s="109">
        <v>3.67</v>
      </c>
      <c r="G9" s="109"/>
      <c r="H9" s="109"/>
    </row>
    <row r="10" spans="1:10" x14ac:dyDescent="0.2">
      <c r="A10" s="95" t="s">
        <v>359</v>
      </c>
      <c r="B10" s="95" t="s">
        <v>360</v>
      </c>
      <c r="C10" s="109">
        <v>1280.07</v>
      </c>
      <c r="D10" s="109">
        <v>2501.0100000000002</v>
      </c>
      <c r="E10" s="109">
        <v>3711.21</v>
      </c>
      <c r="F10" s="109">
        <v>4334.68</v>
      </c>
      <c r="G10" s="109"/>
      <c r="H10" s="109"/>
    </row>
    <row r="11" spans="1:10" x14ac:dyDescent="0.2">
      <c r="A11" s="95" t="s">
        <v>361</v>
      </c>
      <c r="B11" s="95" t="s">
        <v>362</v>
      </c>
      <c r="C11" s="109">
        <v>299.31</v>
      </c>
      <c r="D11" s="109">
        <v>696.63</v>
      </c>
      <c r="E11" s="109">
        <v>120.77</v>
      </c>
      <c r="F11" s="109">
        <v>42.3</v>
      </c>
      <c r="G11" s="109"/>
      <c r="H11" s="109"/>
    </row>
    <row r="12" spans="1:10" x14ac:dyDescent="0.2">
      <c r="A12" s="95" t="s">
        <v>363</v>
      </c>
      <c r="B12" s="95" t="s">
        <v>364</v>
      </c>
      <c r="C12" s="109">
        <v>14917896.49</v>
      </c>
      <c r="D12" s="109">
        <v>14487583.890000001</v>
      </c>
      <c r="E12" s="109">
        <v>8904737.3699999992</v>
      </c>
      <c r="F12" s="109">
        <v>8699693.7899999991</v>
      </c>
      <c r="G12" s="109"/>
      <c r="H12" s="109"/>
    </row>
    <row r="13" spans="1:10" x14ac:dyDescent="0.2">
      <c r="A13" s="95" t="s">
        <v>365</v>
      </c>
      <c r="B13" s="95" t="s">
        <v>366</v>
      </c>
      <c r="C13" s="109">
        <v>4620397.47</v>
      </c>
      <c r="D13" s="109">
        <v>4291802.74</v>
      </c>
      <c r="E13" s="109">
        <v>3682689.45</v>
      </c>
      <c r="F13" s="109">
        <v>3004334.06</v>
      </c>
      <c r="G13" s="109"/>
      <c r="H13" s="109"/>
    </row>
    <row r="14" spans="1:10" x14ac:dyDescent="0.2">
      <c r="A14" s="95"/>
      <c r="B14" s="95"/>
      <c r="C14" s="109"/>
      <c r="D14" s="109"/>
      <c r="E14" s="109"/>
      <c r="F14" s="109"/>
      <c r="G14" s="109"/>
      <c r="H14" s="109"/>
      <c r="J14" s="117"/>
    </row>
    <row r="15" spans="1:10" x14ac:dyDescent="0.2">
      <c r="A15" s="108"/>
      <c r="B15" s="108" t="s">
        <v>120</v>
      </c>
      <c r="C15" s="107">
        <f t="shared" ref="C15:H15" si="0">SUM(C8:C14)</f>
        <v>25389065.549999997</v>
      </c>
      <c r="D15" s="107">
        <f t="shared" si="0"/>
        <v>41163470.250000007</v>
      </c>
      <c r="E15" s="107">
        <f t="shared" si="0"/>
        <v>39538691.350000001</v>
      </c>
      <c r="F15" s="107">
        <f t="shared" si="0"/>
        <v>37554352.480000004</v>
      </c>
      <c r="G15" s="107">
        <f t="shared" si="0"/>
        <v>0</v>
      </c>
      <c r="H15" s="107">
        <f t="shared" si="0"/>
        <v>0</v>
      </c>
    </row>
    <row r="18" spans="1:8" s="113" customFormat="1" ht="11.25" customHeight="1" x14ac:dyDescent="0.2">
      <c r="A18" s="116" t="s">
        <v>119</v>
      </c>
      <c r="B18" s="116"/>
      <c r="C18" s="115"/>
      <c r="D18" s="115"/>
      <c r="E18" s="115"/>
      <c r="F18" s="5"/>
      <c r="G18" s="5"/>
      <c r="H18" s="114" t="s">
        <v>118</v>
      </c>
    </row>
    <row r="19" spans="1:8" x14ac:dyDescent="0.2">
      <c r="A19" s="106"/>
      <c r="B19" s="106"/>
      <c r="C19" s="104"/>
      <c r="D19" s="104"/>
      <c r="E19" s="104"/>
      <c r="F19" s="104"/>
      <c r="G19" s="104"/>
      <c r="H19" s="104"/>
    </row>
    <row r="20" spans="1:8" ht="15" customHeight="1" x14ac:dyDescent="0.2">
      <c r="A20" s="86" t="s">
        <v>42</v>
      </c>
      <c r="B20" s="85" t="s">
        <v>43</v>
      </c>
      <c r="C20" s="83" t="s">
        <v>105</v>
      </c>
      <c r="D20" s="112">
        <v>2016</v>
      </c>
      <c r="E20" s="112">
        <v>2015</v>
      </c>
      <c r="F20" s="111" t="s">
        <v>117</v>
      </c>
      <c r="G20" s="111" t="s">
        <v>116</v>
      </c>
      <c r="H20" s="110" t="s">
        <v>115</v>
      </c>
    </row>
    <row r="21" spans="1:8" x14ac:dyDescent="0.2">
      <c r="A21" s="95" t="s">
        <v>354</v>
      </c>
      <c r="B21" s="95" t="s">
        <v>354</v>
      </c>
      <c r="C21" s="109"/>
      <c r="D21" s="109"/>
      <c r="E21" s="109"/>
      <c r="F21" s="109"/>
      <c r="G21" s="109"/>
      <c r="H21" s="109"/>
    </row>
    <row r="22" spans="1:8" x14ac:dyDescent="0.2">
      <c r="A22" s="95"/>
      <c r="B22" s="95"/>
      <c r="C22" s="109"/>
      <c r="D22" s="109"/>
      <c r="E22" s="109"/>
      <c r="F22" s="109"/>
      <c r="G22" s="109"/>
      <c r="H22" s="109"/>
    </row>
    <row r="23" spans="1:8" x14ac:dyDescent="0.2">
      <c r="A23" s="95"/>
      <c r="B23" s="95"/>
      <c r="C23" s="109"/>
      <c r="D23" s="109"/>
      <c r="E23" s="109"/>
      <c r="F23" s="109"/>
      <c r="G23" s="109"/>
      <c r="H23" s="109"/>
    </row>
    <row r="24" spans="1:8" x14ac:dyDescent="0.2">
      <c r="A24" s="95"/>
      <c r="B24" s="95"/>
      <c r="C24" s="109"/>
      <c r="D24" s="109"/>
      <c r="E24" s="109"/>
      <c r="F24" s="109"/>
      <c r="G24" s="109"/>
      <c r="H24" s="109"/>
    </row>
    <row r="25" spans="1:8" x14ac:dyDescent="0.2">
      <c r="A25" s="108"/>
      <c r="B25" s="108" t="s">
        <v>114</v>
      </c>
      <c r="C25" s="107">
        <f t="shared" ref="C25:H25" si="1">SUM(C21:C24)</f>
        <v>0</v>
      </c>
      <c r="D25" s="107">
        <f t="shared" si="1"/>
        <v>0</v>
      </c>
      <c r="E25" s="107">
        <f t="shared" si="1"/>
        <v>0</v>
      </c>
      <c r="F25" s="107">
        <f t="shared" si="1"/>
        <v>0</v>
      </c>
      <c r="G25" s="107">
        <f t="shared" si="1"/>
        <v>0</v>
      </c>
      <c r="H25" s="107">
        <f t="shared" si="1"/>
        <v>0</v>
      </c>
    </row>
  </sheetData>
  <dataValidations count="8">
    <dataValidation allowBlank="1" showInputMessage="1" showErrorMessage="1" prompt="Saldo final al 31 de diciembre de 2016." sqref="D7 D20" xr:uid="{00000000-0002-0000-0200-000000000000}"/>
    <dataValidation allowBlank="1" showInputMessage="1" showErrorMessage="1" prompt="Saldo final de la Información Financiera Trimestral que se presenta (trimestral: 1er, 2do, 3ro. o 4to.)." sqref="C20 C7" xr:uid="{00000000-0002-0000-0200-000001000000}"/>
    <dataValidation allowBlank="1" showInputMessage="1" showErrorMessage="1" prompt="Corresponde al número de la cuenta de acuerdo al Plan de Cuentas emitido por el CONAC (DOF 23/12/2015)." sqref="A7 A20" xr:uid="{00000000-0002-0000-0200-000002000000}"/>
    <dataValidation allowBlank="1" showInputMessage="1" showErrorMessage="1" prompt="Saldo final al 31 de diciembre de 2015." sqref="E7 E20" xr:uid="{00000000-0002-0000-0200-000003000000}"/>
    <dataValidation allowBlank="1" showInputMessage="1" showErrorMessage="1" prompt="Saldo final al 31 de diciembre de 2014." sqref="F20 F7" xr:uid="{00000000-0002-0000-0200-000004000000}"/>
    <dataValidation allowBlank="1" showInputMessage="1" showErrorMessage="1" prompt="Saldo final al 31 de diciembre de 2013." sqref="G7 G20" xr:uid="{00000000-0002-0000-0200-000005000000}"/>
    <dataValidation allowBlank="1" showInputMessage="1" showErrorMessage="1" prompt="Corresponde al nombre o descripción de la cuenta de acuerdo al Plan de Cuentas emitido por el CONAC." sqref="B7 B20" xr:uid="{00000000-0002-0000-0200-000006000000}"/>
    <dataValidation allowBlank="1" showInputMessage="1" showErrorMessage="1" prompt="Saldo final al 31 de diciembre de 2012." sqref="H7 H20" xr:uid="{00000000-0002-0000-0200-000007000000}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2"/>
  <sheetViews>
    <sheetView topLeftCell="A46" zoomScaleSheetLayoutView="100" workbookViewId="0">
      <selection activeCell="B62" sqref="B62"/>
    </sheetView>
  </sheetViews>
  <sheetFormatPr baseColWidth="10" defaultColWidth="11.42578125" defaultRowHeight="11.25" x14ac:dyDescent="0.2"/>
  <cols>
    <col min="1" max="1" width="20.7109375" style="6" customWidth="1"/>
    <col min="2" max="2" width="19.140625" style="6" bestFit="1" customWidth="1"/>
    <col min="3" max="7" width="17.7109375" style="5" customWidth="1"/>
    <col min="8" max="9" width="18.7109375" style="6" customWidth="1"/>
    <col min="10" max="10" width="11.42578125" style="6" customWidth="1"/>
    <col min="11" max="16384" width="11.42578125" style="6"/>
  </cols>
  <sheetData>
    <row r="1" spans="1:9" x14ac:dyDescent="0.2">
      <c r="A1" s="2" t="s">
        <v>40</v>
      </c>
      <c r="B1" s="2"/>
      <c r="I1" s="4"/>
    </row>
    <row r="2" spans="1:9" x14ac:dyDescent="0.2">
      <c r="A2" s="2" t="s">
        <v>91</v>
      </c>
      <c r="B2" s="2"/>
    </row>
    <row r="5" spans="1:9" ht="11.25" customHeight="1" x14ac:dyDescent="0.2">
      <c r="A5" s="75" t="s">
        <v>147</v>
      </c>
      <c r="B5" s="88"/>
      <c r="C5" s="273"/>
      <c r="E5" s="122"/>
      <c r="F5" s="122"/>
      <c r="I5" s="124" t="s">
        <v>130</v>
      </c>
    </row>
    <row r="6" spans="1:9" x14ac:dyDescent="0.2">
      <c r="A6" s="123"/>
      <c r="B6" s="123"/>
      <c r="C6" s="122"/>
      <c r="D6" s="122"/>
      <c r="E6" s="122"/>
      <c r="F6" s="122"/>
    </row>
    <row r="7" spans="1:9" ht="15" customHeight="1" x14ac:dyDescent="0.2">
      <c r="A7" s="86" t="s">
        <v>42</v>
      </c>
      <c r="B7" s="85" t="s">
        <v>43</v>
      </c>
      <c r="C7" s="121" t="s">
        <v>129</v>
      </c>
      <c r="D7" s="121" t="s">
        <v>128</v>
      </c>
      <c r="E7" s="121" t="s">
        <v>127</v>
      </c>
      <c r="F7" s="121" t="s">
        <v>126</v>
      </c>
      <c r="G7" s="120" t="s">
        <v>125</v>
      </c>
      <c r="H7" s="85" t="s">
        <v>124</v>
      </c>
      <c r="I7" s="85" t="s">
        <v>123</v>
      </c>
    </row>
    <row r="8" spans="1:9" x14ac:dyDescent="0.2">
      <c r="A8" s="94" t="s">
        <v>367</v>
      </c>
      <c r="B8" s="130" t="s">
        <v>368</v>
      </c>
      <c r="C8" s="80">
        <v>261339.44</v>
      </c>
      <c r="D8" s="128">
        <v>261339.44</v>
      </c>
      <c r="E8" s="128"/>
      <c r="F8" s="128"/>
      <c r="G8" s="127"/>
      <c r="H8" s="119"/>
      <c r="I8" s="126"/>
    </row>
    <row r="9" spans="1:9" x14ac:dyDescent="0.2">
      <c r="A9" s="94"/>
      <c r="B9" s="130"/>
      <c r="C9" s="80"/>
      <c r="D9" s="128"/>
      <c r="E9" s="128"/>
      <c r="F9" s="128"/>
      <c r="G9" s="127"/>
      <c r="H9" s="119"/>
      <c r="I9" s="126"/>
    </row>
    <row r="10" spans="1:9" x14ac:dyDescent="0.2">
      <c r="A10" s="94"/>
      <c r="B10" s="130"/>
      <c r="C10" s="129"/>
      <c r="D10" s="128"/>
      <c r="E10" s="128"/>
      <c r="F10" s="128"/>
      <c r="G10" s="127"/>
      <c r="H10" s="119"/>
      <c r="I10" s="126"/>
    </row>
    <row r="11" spans="1:9" x14ac:dyDescent="0.2">
      <c r="A11" s="94"/>
      <c r="B11" s="130"/>
      <c r="C11" s="129"/>
      <c r="D11" s="128"/>
      <c r="E11" s="128"/>
      <c r="F11" s="128"/>
      <c r="G11" s="127"/>
      <c r="H11" s="119"/>
      <c r="I11" s="126"/>
    </row>
    <row r="12" spans="1:9" x14ac:dyDescent="0.2">
      <c r="A12" s="94"/>
      <c r="B12" s="130"/>
      <c r="C12" s="129"/>
      <c r="D12" s="128"/>
      <c r="E12" s="128"/>
      <c r="F12" s="128"/>
      <c r="G12" s="127"/>
      <c r="H12" s="119"/>
      <c r="I12" s="126"/>
    </row>
    <row r="13" spans="1:9" x14ac:dyDescent="0.2">
      <c r="A13" s="94"/>
      <c r="B13" s="130"/>
      <c r="C13" s="129"/>
      <c r="D13" s="128"/>
      <c r="E13" s="128"/>
      <c r="F13" s="128"/>
      <c r="G13" s="127"/>
      <c r="H13" s="119"/>
      <c r="I13" s="126"/>
    </row>
    <row r="14" spans="1:9" x14ac:dyDescent="0.2">
      <c r="A14" s="94"/>
      <c r="B14" s="130"/>
      <c r="C14" s="129"/>
      <c r="D14" s="128"/>
      <c r="E14" s="128"/>
      <c r="F14" s="128"/>
      <c r="G14" s="127"/>
      <c r="H14" s="119"/>
      <c r="I14" s="126"/>
    </row>
    <row r="15" spans="1:9" x14ac:dyDescent="0.2">
      <c r="A15" s="108"/>
      <c r="B15" s="108" t="s">
        <v>146</v>
      </c>
      <c r="C15" s="107">
        <f>SUM(C8:C14)</f>
        <v>261339.44</v>
      </c>
      <c r="D15" s="107">
        <f>SUM(D8:D14)</f>
        <v>261339.44</v>
      </c>
      <c r="E15" s="107">
        <f>SUM(E8:E14)</f>
        <v>0</v>
      </c>
      <c r="F15" s="107">
        <f>SUM(F8:F14)</f>
        <v>0</v>
      </c>
      <c r="G15" s="107">
        <f>SUM(G8:G14)</f>
        <v>0</v>
      </c>
      <c r="H15" s="99"/>
      <c r="I15" s="99"/>
    </row>
    <row r="18" spans="1:9" ht="11.25" customHeight="1" x14ac:dyDescent="0.2">
      <c r="A18" s="75" t="s">
        <v>145</v>
      </c>
      <c r="B18" s="88"/>
      <c r="C18" s="273"/>
      <c r="E18" s="122"/>
      <c r="F18" s="122"/>
      <c r="I18" s="124" t="s">
        <v>130</v>
      </c>
    </row>
    <row r="19" spans="1:9" x14ac:dyDescent="0.2">
      <c r="A19" s="123"/>
      <c r="B19" s="123"/>
      <c r="C19" s="122"/>
      <c r="D19" s="122"/>
      <c r="E19" s="122"/>
      <c r="F19" s="122"/>
    </row>
    <row r="20" spans="1:9" ht="15" customHeight="1" x14ac:dyDescent="0.2">
      <c r="A20" s="86" t="s">
        <v>42</v>
      </c>
      <c r="B20" s="85" t="s">
        <v>43</v>
      </c>
      <c r="C20" s="121" t="s">
        <v>129</v>
      </c>
      <c r="D20" s="121" t="s">
        <v>128</v>
      </c>
      <c r="E20" s="121" t="s">
        <v>127</v>
      </c>
      <c r="F20" s="121" t="s">
        <v>126</v>
      </c>
      <c r="G20" s="120" t="s">
        <v>125</v>
      </c>
      <c r="H20" s="85" t="s">
        <v>124</v>
      </c>
      <c r="I20" s="85" t="s">
        <v>123</v>
      </c>
    </row>
    <row r="21" spans="1:9" x14ac:dyDescent="0.2">
      <c r="A21" s="81" t="s">
        <v>369</v>
      </c>
      <c r="B21" s="81" t="s">
        <v>370</v>
      </c>
      <c r="C21" s="80">
        <v>15000</v>
      </c>
      <c r="D21" s="80">
        <v>15000</v>
      </c>
      <c r="E21" s="80"/>
      <c r="F21" s="80"/>
      <c r="G21" s="80"/>
      <c r="H21" s="119"/>
      <c r="I21" s="119"/>
    </row>
    <row r="22" spans="1:9" x14ac:dyDescent="0.2">
      <c r="A22" s="81" t="s">
        <v>371</v>
      </c>
      <c r="B22" s="81" t="s">
        <v>372</v>
      </c>
      <c r="C22" s="80">
        <v>50000</v>
      </c>
      <c r="D22" s="80">
        <v>50000</v>
      </c>
      <c r="E22" s="80"/>
      <c r="F22" s="80"/>
      <c r="G22" s="80"/>
      <c r="H22" s="119"/>
      <c r="I22" s="119"/>
    </row>
    <row r="23" spans="1:9" x14ac:dyDescent="0.2">
      <c r="A23" s="81"/>
      <c r="B23" s="81"/>
      <c r="C23" s="80"/>
      <c r="D23" s="80"/>
      <c r="E23" s="80"/>
      <c r="F23" s="80"/>
      <c r="G23" s="80"/>
      <c r="H23" s="119"/>
      <c r="I23" s="119"/>
    </row>
    <row r="24" spans="1:9" x14ac:dyDescent="0.2">
      <c r="A24" s="81"/>
      <c r="B24" s="81"/>
      <c r="C24" s="80"/>
      <c r="D24" s="80"/>
      <c r="E24" s="80"/>
      <c r="F24" s="80"/>
      <c r="G24" s="80"/>
      <c r="H24" s="119"/>
      <c r="I24" s="119"/>
    </row>
    <row r="25" spans="1:9" x14ac:dyDescent="0.2">
      <c r="A25" s="31"/>
      <c r="B25" s="31" t="s">
        <v>144</v>
      </c>
      <c r="C25" s="99">
        <f>SUM(C21:C24)</f>
        <v>65000</v>
      </c>
      <c r="D25" s="99">
        <f>SUM(D21:D24)</f>
        <v>65000</v>
      </c>
      <c r="E25" s="99">
        <f>SUM(E21:E24)</f>
        <v>0</v>
      </c>
      <c r="F25" s="99">
        <f>SUM(F21:F24)</f>
        <v>0</v>
      </c>
      <c r="G25" s="99">
        <f>SUM(G21:G24)</f>
        <v>0</v>
      </c>
      <c r="H25" s="99"/>
      <c r="I25" s="99"/>
    </row>
    <row r="28" spans="1:9" x14ac:dyDescent="0.2">
      <c r="A28" s="75" t="s">
        <v>143</v>
      </c>
      <c r="B28" s="88"/>
      <c r="E28" s="122"/>
      <c r="F28" s="122"/>
      <c r="I28" s="124" t="s">
        <v>130</v>
      </c>
    </row>
    <row r="29" spans="1:9" x14ac:dyDescent="0.2">
      <c r="A29" s="123"/>
      <c r="B29" s="123"/>
      <c r="C29" s="122"/>
      <c r="D29" s="122"/>
      <c r="E29" s="122"/>
      <c r="F29" s="122"/>
    </row>
    <row r="30" spans="1:9" x14ac:dyDescent="0.2">
      <c r="A30" s="86" t="s">
        <v>42</v>
      </c>
      <c r="B30" s="85" t="s">
        <v>43</v>
      </c>
      <c r="C30" s="121" t="s">
        <v>129</v>
      </c>
      <c r="D30" s="121" t="s">
        <v>128</v>
      </c>
      <c r="E30" s="121" t="s">
        <v>127</v>
      </c>
      <c r="F30" s="121" t="s">
        <v>126</v>
      </c>
      <c r="G30" s="120" t="s">
        <v>125</v>
      </c>
      <c r="H30" s="85" t="s">
        <v>124</v>
      </c>
      <c r="I30" s="85" t="s">
        <v>123</v>
      </c>
    </row>
    <row r="31" spans="1:9" x14ac:dyDescent="0.2">
      <c r="A31" s="81" t="s">
        <v>354</v>
      </c>
      <c r="B31" s="81" t="s">
        <v>354</v>
      </c>
      <c r="C31" s="80"/>
      <c r="D31" s="80"/>
      <c r="E31" s="80"/>
      <c r="F31" s="80"/>
      <c r="G31" s="80"/>
      <c r="H31" s="119"/>
      <c r="I31" s="119"/>
    </row>
    <row r="32" spans="1:9" x14ac:dyDescent="0.2">
      <c r="A32" s="81"/>
      <c r="B32" s="81"/>
      <c r="C32" s="80"/>
      <c r="D32" s="80"/>
      <c r="E32" s="80"/>
      <c r="F32" s="80"/>
      <c r="G32" s="80"/>
      <c r="H32" s="119"/>
      <c r="I32" s="119"/>
    </row>
    <row r="33" spans="1:9" x14ac:dyDescent="0.2">
      <c r="A33" s="81"/>
      <c r="B33" s="81"/>
      <c r="C33" s="80"/>
      <c r="D33" s="80"/>
      <c r="E33" s="80"/>
      <c r="F33" s="80"/>
      <c r="G33" s="80"/>
      <c r="H33" s="119"/>
      <c r="I33" s="119"/>
    </row>
    <row r="34" spans="1:9" x14ac:dyDescent="0.2">
      <c r="A34" s="81"/>
      <c r="B34" s="81"/>
      <c r="C34" s="80"/>
      <c r="D34" s="80"/>
      <c r="E34" s="80"/>
      <c r="F34" s="80"/>
      <c r="G34" s="80"/>
      <c r="H34" s="119"/>
      <c r="I34" s="119"/>
    </row>
    <row r="35" spans="1:9" x14ac:dyDescent="0.2">
      <c r="A35" s="31"/>
      <c r="B35" s="31" t="s">
        <v>142</v>
      </c>
      <c r="C35" s="99">
        <f>SUM(C31:C34)</f>
        <v>0</v>
      </c>
      <c r="D35" s="99">
        <f>SUM(D31:D34)</f>
        <v>0</v>
      </c>
      <c r="E35" s="99">
        <f>SUM(E31:E34)</f>
        <v>0</v>
      </c>
      <c r="F35" s="99">
        <f>SUM(F31:F34)</f>
        <v>0</v>
      </c>
      <c r="G35" s="99">
        <f>SUM(G31:G34)</f>
        <v>0</v>
      </c>
      <c r="H35" s="99"/>
      <c r="I35" s="99"/>
    </row>
    <row r="38" spans="1:9" x14ac:dyDescent="0.2">
      <c r="A38" s="75" t="s">
        <v>141</v>
      </c>
      <c r="B38" s="88"/>
      <c r="C38" s="273"/>
      <c r="D38" s="273"/>
      <c r="E38" s="122"/>
      <c r="F38" s="122"/>
      <c r="I38" s="124" t="s">
        <v>130</v>
      </c>
    </row>
    <row r="39" spans="1:9" x14ac:dyDescent="0.2">
      <c r="A39" s="123"/>
      <c r="B39" s="123"/>
      <c r="C39" s="122"/>
      <c r="D39" s="122"/>
      <c r="E39" s="122"/>
      <c r="F39" s="122"/>
    </row>
    <row r="40" spans="1:9" x14ac:dyDescent="0.2">
      <c r="A40" s="86" t="s">
        <v>42</v>
      </c>
      <c r="B40" s="85" t="s">
        <v>43</v>
      </c>
      <c r="C40" s="121" t="s">
        <v>129</v>
      </c>
      <c r="D40" s="121" t="s">
        <v>128</v>
      </c>
      <c r="E40" s="121" t="s">
        <v>127</v>
      </c>
      <c r="F40" s="121" t="s">
        <v>126</v>
      </c>
      <c r="G40" s="120" t="s">
        <v>125</v>
      </c>
      <c r="H40" s="85" t="s">
        <v>124</v>
      </c>
      <c r="I40" s="85" t="s">
        <v>123</v>
      </c>
    </row>
    <row r="41" spans="1:9" x14ac:dyDescent="0.2">
      <c r="A41" s="81" t="s">
        <v>373</v>
      </c>
      <c r="B41" s="81" t="s">
        <v>374</v>
      </c>
      <c r="C41" s="80">
        <v>142750</v>
      </c>
      <c r="D41" s="80">
        <v>142750</v>
      </c>
      <c r="E41" s="80"/>
      <c r="F41" s="80"/>
      <c r="G41" s="80"/>
      <c r="H41" s="119"/>
      <c r="I41" s="119"/>
    </row>
    <row r="42" spans="1:9" x14ac:dyDescent="0.2">
      <c r="A42" s="81" t="s">
        <v>375</v>
      </c>
      <c r="B42" s="81" t="s">
        <v>376</v>
      </c>
      <c r="C42" s="80">
        <v>183717.71</v>
      </c>
      <c r="D42" s="80">
        <v>183717.71</v>
      </c>
      <c r="E42" s="80"/>
      <c r="F42" s="80"/>
      <c r="G42" s="80"/>
      <c r="H42" s="119"/>
      <c r="I42" s="119"/>
    </row>
    <row r="43" spans="1:9" x14ac:dyDescent="0.2">
      <c r="A43" s="81" t="s">
        <v>377</v>
      </c>
      <c r="B43" s="81" t="s">
        <v>378</v>
      </c>
      <c r="C43" s="80">
        <v>801.51</v>
      </c>
      <c r="D43" s="80">
        <v>801.51</v>
      </c>
      <c r="E43" s="80"/>
      <c r="F43" s="80"/>
      <c r="G43" s="80"/>
      <c r="H43" s="119"/>
      <c r="I43" s="119"/>
    </row>
    <row r="44" spans="1:9" x14ac:dyDescent="0.2">
      <c r="A44" s="81"/>
      <c r="B44" s="81"/>
      <c r="C44" s="80"/>
      <c r="D44" s="80"/>
      <c r="E44" s="80"/>
      <c r="F44" s="80"/>
      <c r="G44" s="80"/>
      <c r="H44" s="119"/>
      <c r="I44" s="119"/>
    </row>
    <row r="45" spans="1:9" x14ac:dyDescent="0.2">
      <c r="A45" s="31"/>
      <c r="B45" s="31" t="s">
        <v>140</v>
      </c>
      <c r="C45" s="99">
        <f>SUM(C41:C44)</f>
        <v>327269.21999999997</v>
      </c>
      <c r="D45" s="99">
        <f>SUM(D41:D44)</f>
        <v>327269.21999999997</v>
      </c>
      <c r="E45" s="99">
        <f>SUM(E41:E44)</f>
        <v>0</v>
      </c>
      <c r="F45" s="99">
        <f>SUM(F41:F44)</f>
        <v>0</v>
      </c>
      <c r="G45" s="99">
        <f>SUM(G41:G44)</f>
        <v>0</v>
      </c>
      <c r="H45" s="99"/>
      <c r="I45" s="99"/>
    </row>
    <row r="48" spans="1:9" x14ac:dyDescent="0.2">
      <c r="A48" s="75" t="s">
        <v>139</v>
      </c>
      <c r="B48" s="88"/>
      <c r="C48" s="122"/>
      <c r="D48" s="122"/>
      <c r="E48" s="122"/>
      <c r="F48" s="122"/>
    </row>
    <row r="49" spans="1:9" x14ac:dyDescent="0.2">
      <c r="A49" s="123"/>
      <c r="B49" s="123"/>
      <c r="C49" s="122"/>
      <c r="D49" s="122"/>
      <c r="E49" s="122"/>
      <c r="F49" s="122"/>
    </row>
    <row r="50" spans="1:9" x14ac:dyDescent="0.2">
      <c r="A50" s="86" t="s">
        <v>42</v>
      </c>
      <c r="B50" s="85" t="s">
        <v>43</v>
      </c>
      <c r="C50" s="121" t="s">
        <v>129</v>
      </c>
      <c r="D50" s="121" t="s">
        <v>128</v>
      </c>
      <c r="E50" s="121" t="s">
        <v>127</v>
      </c>
      <c r="F50" s="121" t="s">
        <v>126</v>
      </c>
      <c r="G50" s="120" t="s">
        <v>125</v>
      </c>
      <c r="H50" s="85" t="s">
        <v>124</v>
      </c>
      <c r="I50" s="85" t="s">
        <v>123</v>
      </c>
    </row>
    <row r="51" spans="1:9" x14ac:dyDescent="0.2">
      <c r="A51" s="81" t="s">
        <v>379</v>
      </c>
      <c r="B51" s="81" t="s">
        <v>380</v>
      </c>
      <c r="C51" s="80">
        <v>1392235.61</v>
      </c>
      <c r="D51" s="80">
        <v>1392235.61</v>
      </c>
      <c r="E51" s="80"/>
      <c r="F51" s="80"/>
      <c r="G51" s="80"/>
      <c r="H51" s="119"/>
      <c r="I51" s="119"/>
    </row>
    <row r="52" spans="1:9" x14ac:dyDescent="0.2">
      <c r="A52" s="81" t="s">
        <v>381</v>
      </c>
      <c r="B52" s="81" t="s">
        <v>382</v>
      </c>
      <c r="C52" s="80">
        <v>3855544.82</v>
      </c>
      <c r="D52" s="80">
        <v>3855544.82</v>
      </c>
      <c r="E52" s="80"/>
      <c r="F52" s="80"/>
      <c r="G52" s="80"/>
      <c r="H52" s="119"/>
      <c r="I52" s="119"/>
    </row>
    <row r="53" spans="1:9" x14ac:dyDescent="0.2">
      <c r="A53" s="81"/>
      <c r="B53" s="81"/>
      <c r="C53" s="80"/>
      <c r="D53" s="80"/>
      <c r="E53" s="80"/>
      <c r="F53" s="80"/>
      <c r="G53" s="80"/>
      <c r="H53" s="119"/>
      <c r="I53" s="119"/>
    </row>
    <row r="54" spans="1:9" x14ac:dyDescent="0.2">
      <c r="A54" s="81"/>
      <c r="B54" s="81"/>
      <c r="C54" s="80"/>
      <c r="D54" s="80"/>
      <c r="E54" s="80"/>
      <c r="F54" s="80"/>
      <c r="G54" s="80"/>
      <c r="H54" s="119"/>
      <c r="I54" s="119"/>
    </row>
    <row r="55" spans="1:9" x14ac:dyDescent="0.2">
      <c r="A55" s="81"/>
      <c r="B55" s="81"/>
      <c r="C55" s="80"/>
      <c r="D55" s="80"/>
      <c r="E55" s="80"/>
      <c r="F55" s="80"/>
      <c r="G55" s="80"/>
      <c r="H55" s="119"/>
      <c r="I55" s="119"/>
    </row>
    <row r="56" spans="1:9" x14ac:dyDescent="0.2">
      <c r="A56" s="81"/>
      <c r="B56" s="81"/>
      <c r="C56" s="80"/>
      <c r="D56" s="80"/>
      <c r="E56" s="80"/>
      <c r="F56" s="80"/>
      <c r="G56" s="80"/>
      <c r="H56" s="119"/>
      <c r="I56" s="119"/>
    </row>
    <row r="57" spans="1:9" x14ac:dyDescent="0.2">
      <c r="A57" s="81"/>
      <c r="B57" s="81"/>
      <c r="C57" s="80"/>
      <c r="D57" s="80"/>
      <c r="E57" s="80"/>
      <c r="F57" s="80"/>
      <c r="G57" s="80"/>
      <c r="H57" s="119"/>
      <c r="I57" s="119"/>
    </row>
    <row r="58" spans="1:9" x14ac:dyDescent="0.2">
      <c r="A58" s="81"/>
      <c r="B58" s="81"/>
      <c r="C58" s="80"/>
      <c r="D58" s="80"/>
      <c r="E58" s="80"/>
      <c r="F58" s="80"/>
      <c r="G58" s="80"/>
      <c r="H58" s="119"/>
      <c r="I58" s="119"/>
    </row>
    <row r="59" spans="1:9" x14ac:dyDescent="0.2">
      <c r="A59" s="81"/>
      <c r="B59" s="81"/>
      <c r="C59" s="80"/>
      <c r="D59" s="80"/>
      <c r="E59" s="80"/>
      <c r="F59" s="80"/>
      <c r="G59" s="80"/>
      <c r="H59" s="119"/>
      <c r="I59" s="119"/>
    </row>
    <row r="60" spans="1:9" x14ac:dyDescent="0.2">
      <c r="A60" s="81"/>
      <c r="B60" s="81"/>
      <c r="C60" s="80"/>
      <c r="D60" s="80"/>
      <c r="E60" s="80"/>
      <c r="F60" s="80"/>
      <c r="G60" s="80"/>
      <c r="H60" s="119"/>
      <c r="I60" s="119"/>
    </row>
    <row r="61" spans="1:9" x14ac:dyDescent="0.2">
      <c r="A61" s="81"/>
      <c r="B61" s="81"/>
      <c r="C61" s="80"/>
      <c r="D61" s="80"/>
      <c r="E61" s="80"/>
      <c r="F61" s="80"/>
      <c r="G61" s="80"/>
      <c r="H61" s="119"/>
      <c r="I61" s="119"/>
    </row>
    <row r="62" spans="1:9" x14ac:dyDescent="0.2">
      <c r="A62" s="81"/>
      <c r="B62" s="81"/>
      <c r="C62" s="80"/>
      <c r="D62" s="80"/>
      <c r="E62" s="80"/>
      <c r="F62" s="80"/>
      <c r="G62" s="80"/>
      <c r="H62" s="119"/>
      <c r="I62" s="119"/>
    </row>
    <row r="63" spans="1:9" x14ac:dyDescent="0.2">
      <c r="A63" s="81"/>
      <c r="B63" s="81"/>
      <c r="C63" s="80"/>
      <c r="D63" s="80"/>
      <c r="E63" s="80"/>
      <c r="F63" s="80"/>
      <c r="G63" s="80"/>
      <c r="H63" s="119"/>
      <c r="I63" s="119"/>
    </row>
    <row r="64" spans="1:9" x14ac:dyDescent="0.2">
      <c r="A64" s="81"/>
      <c r="B64" s="81"/>
      <c r="C64" s="80"/>
      <c r="D64" s="80"/>
      <c r="E64" s="80"/>
      <c r="F64" s="80"/>
      <c r="G64" s="80"/>
      <c r="H64" s="119"/>
      <c r="I64" s="119"/>
    </row>
    <row r="65" spans="1:11" x14ac:dyDescent="0.2">
      <c r="A65" s="81"/>
      <c r="B65" s="81"/>
      <c r="C65" s="80"/>
      <c r="D65" s="80"/>
      <c r="E65" s="80"/>
      <c r="F65" s="80"/>
      <c r="G65" s="80"/>
      <c r="H65" s="119"/>
      <c r="I65" s="119"/>
    </row>
    <row r="66" spans="1:11" x14ac:dyDescent="0.2">
      <c r="A66" s="31"/>
      <c r="B66" s="31" t="s">
        <v>138</v>
      </c>
      <c r="C66" s="99">
        <f>SUM(C51:C65)</f>
        <v>5247780.43</v>
      </c>
      <c r="D66" s="99">
        <f>SUM(D51:D65)</f>
        <v>5247780.43</v>
      </c>
      <c r="E66" s="99">
        <f>SUM(E51:E65)</f>
        <v>0</v>
      </c>
      <c r="F66" s="99">
        <f>SUM(F51:F65)</f>
        <v>0</v>
      </c>
      <c r="G66" s="99">
        <f>SUM(G51:G65)</f>
        <v>0</v>
      </c>
      <c r="H66" s="99"/>
      <c r="I66" s="99"/>
    </row>
    <row r="69" spans="1:11" x14ac:dyDescent="0.2">
      <c r="A69" s="75" t="s">
        <v>137</v>
      </c>
      <c r="B69" s="88"/>
      <c r="C69" s="125"/>
      <c r="E69" s="122"/>
      <c r="F69" s="122"/>
      <c r="I69" s="124" t="s">
        <v>130</v>
      </c>
    </row>
    <row r="70" spans="1:11" x14ac:dyDescent="0.2">
      <c r="A70" s="123"/>
      <c r="B70" s="123"/>
      <c r="C70" s="122"/>
      <c r="D70" s="122"/>
      <c r="E70" s="122"/>
      <c r="F70" s="122"/>
    </row>
    <row r="71" spans="1:11" x14ac:dyDescent="0.2">
      <c r="A71" s="86" t="s">
        <v>42</v>
      </c>
      <c r="B71" s="85" t="s">
        <v>43</v>
      </c>
      <c r="C71" s="121" t="s">
        <v>129</v>
      </c>
      <c r="D71" s="121" t="s">
        <v>128</v>
      </c>
      <c r="E71" s="121" t="s">
        <v>127</v>
      </c>
      <c r="F71" s="121" t="s">
        <v>126</v>
      </c>
      <c r="G71" s="120" t="s">
        <v>125</v>
      </c>
      <c r="H71" s="85" t="s">
        <v>124</v>
      </c>
      <c r="I71" s="85" t="s">
        <v>123</v>
      </c>
    </row>
    <row r="72" spans="1:11" x14ac:dyDescent="0.2">
      <c r="A72" s="81" t="s">
        <v>354</v>
      </c>
      <c r="B72" s="81" t="s">
        <v>354</v>
      </c>
      <c r="C72" s="80"/>
      <c r="D72" s="80"/>
      <c r="E72" s="80"/>
      <c r="F72" s="80"/>
      <c r="G72" s="80"/>
      <c r="H72" s="119"/>
      <c r="I72" s="119"/>
    </row>
    <row r="73" spans="1:11" x14ac:dyDescent="0.2">
      <c r="A73" s="81"/>
      <c r="B73" s="81"/>
      <c r="C73" s="80"/>
      <c r="D73" s="80"/>
      <c r="E73" s="80"/>
      <c r="F73" s="80"/>
      <c r="G73" s="80"/>
      <c r="H73" s="119"/>
      <c r="I73" s="119"/>
    </row>
    <row r="74" spans="1:11" x14ac:dyDescent="0.2">
      <c r="A74" s="81"/>
      <c r="B74" s="81"/>
      <c r="C74" s="80"/>
      <c r="D74" s="80"/>
      <c r="E74" s="80"/>
      <c r="F74" s="80"/>
      <c r="G74" s="80"/>
      <c r="H74" s="119"/>
      <c r="I74" s="119"/>
      <c r="K74" s="5"/>
    </row>
    <row r="75" spans="1:11" x14ac:dyDescent="0.2">
      <c r="A75" s="81"/>
      <c r="B75" s="81"/>
      <c r="C75" s="80"/>
      <c r="D75" s="80"/>
      <c r="E75" s="80"/>
      <c r="F75" s="80"/>
      <c r="G75" s="80"/>
      <c r="H75" s="119"/>
      <c r="I75" s="119"/>
      <c r="K75" s="5"/>
    </row>
    <row r="76" spans="1:11" x14ac:dyDescent="0.2">
      <c r="A76" s="31"/>
      <c r="B76" s="31" t="s">
        <v>136</v>
      </c>
      <c r="C76" s="99">
        <f>SUM(C72:C75)</f>
        <v>0</v>
      </c>
      <c r="D76" s="99">
        <f>SUM(D72:D75)</f>
        <v>0</v>
      </c>
      <c r="E76" s="99">
        <f>SUM(E72:E75)</f>
        <v>0</v>
      </c>
      <c r="F76" s="99">
        <f>SUM(F72:F75)</f>
        <v>0</v>
      </c>
      <c r="G76" s="99">
        <f>SUM(G72:G75)</f>
        <v>0</v>
      </c>
      <c r="H76" s="99"/>
      <c r="I76" s="99"/>
      <c r="K76" s="5"/>
    </row>
    <row r="79" spans="1:11" x14ac:dyDescent="0.2">
      <c r="A79" s="75" t="s">
        <v>135</v>
      </c>
      <c r="B79" s="88"/>
      <c r="E79" s="122"/>
      <c r="F79" s="122"/>
      <c r="I79" s="124" t="s">
        <v>130</v>
      </c>
    </row>
    <row r="80" spans="1:11" x14ac:dyDescent="0.2">
      <c r="A80" s="123"/>
      <c r="B80" s="123"/>
      <c r="C80" s="122"/>
      <c r="D80" s="122"/>
      <c r="E80" s="122"/>
      <c r="F80" s="122"/>
    </row>
    <row r="81" spans="1:11" x14ac:dyDescent="0.2">
      <c r="A81" s="86" t="s">
        <v>42</v>
      </c>
      <c r="B81" s="85" t="s">
        <v>43</v>
      </c>
      <c r="C81" s="121" t="s">
        <v>129</v>
      </c>
      <c r="D81" s="121" t="s">
        <v>128</v>
      </c>
      <c r="E81" s="121" t="s">
        <v>127</v>
      </c>
      <c r="F81" s="121" t="s">
        <v>126</v>
      </c>
      <c r="G81" s="120" t="s">
        <v>125</v>
      </c>
      <c r="H81" s="85" t="s">
        <v>124</v>
      </c>
      <c r="I81" s="85" t="s">
        <v>123</v>
      </c>
    </row>
    <row r="82" spans="1:11" x14ac:dyDescent="0.2">
      <c r="A82" s="81" t="s">
        <v>354</v>
      </c>
      <c r="B82" s="81" t="s">
        <v>354</v>
      </c>
      <c r="C82" s="80"/>
      <c r="D82" s="80"/>
      <c r="E82" s="80"/>
      <c r="F82" s="80"/>
      <c r="G82" s="80"/>
      <c r="H82" s="119"/>
      <c r="I82" s="119"/>
    </row>
    <row r="83" spans="1:11" x14ac:dyDescent="0.2">
      <c r="A83" s="81"/>
      <c r="B83" s="81"/>
      <c r="C83" s="80"/>
      <c r="D83" s="80"/>
      <c r="E83" s="80"/>
      <c r="F83" s="80"/>
      <c r="G83" s="80"/>
      <c r="H83" s="119"/>
      <c r="I83" s="119"/>
    </row>
    <row r="84" spans="1:11" x14ac:dyDescent="0.2">
      <c r="A84" s="81"/>
      <c r="B84" s="81"/>
      <c r="C84" s="80"/>
      <c r="D84" s="80"/>
      <c r="E84" s="80"/>
      <c r="F84" s="80"/>
      <c r="G84" s="80"/>
      <c r="H84" s="119"/>
      <c r="I84" s="119"/>
    </row>
    <row r="85" spans="1:11" x14ac:dyDescent="0.2">
      <c r="A85" s="81"/>
      <c r="B85" s="81"/>
      <c r="C85" s="80"/>
      <c r="D85" s="80"/>
      <c r="E85" s="80"/>
      <c r="F85" s="80"/>
      <c r="G85" s="80"/>
      <c r="H85" s="119"/>
      <c r="I85" s="119"/>
    </row>
    <row r="86" spans="1:11" x14ac:dyDescent="0.2">
      <c r="A86" s="31"/>
      <c r="B86" s="31" t="s">
        <v>134</v>
      </c>
      <c r="C86" s="99">
        <f>SUM(C82:C85)</f>
        <v>0</v>
      </c>
      <c r="D86" s="99">
        <f>SUM(D82:D85)</f>
        <v>0</v>
      </c>
      <c r="E86" s="99">
        <f>SUM(E82:E85)</f>
        <v>0</v>
      </c>
      <c r="F86" s="99">
        <f>SUM(F82:F85)</f>
        <v>0</v>
      </c>
      <c r="G86" s="99">
        <f>SUM(G82:G85)</f>
        <v>0</v>
      </c>
      <c r="H86" s="99"/>
      <c r="I86" s="99"/>
    </row>
    <row r="89" spans="1:11" x14ac:dyDescent="0.2">
      <c r="A89" s="75" t="s">
        <v>133</v>
      </c>
      <c r="B89" s="88"/>
      <c r="E89" s="122"/>
      <c r="F89" s="122"/>
      <c r="I89" s="124" t="s">
        <v>130</v>
      </c>
    </row>
    <row r="90" spans="1:11" x14ac:dyDescent="0.2">
      <c r="A90" s="123"/>
      <c r="B90" s="123"/>
      <c r="C90" s="122"/>
      <c r="D90" s="122"/>
      <c r="E90" s="122"/>
      <c r="F90" s="122"/>
    </row>
    <row r="91" spans="1:11" x14ac:dyDescent="0.2">
      <c r="A91" s="86" t="s">
        <v>42</v>
      </c>
      <c r="B91" s="85" t="s">
        <v>43</v>
      </c>
      <c r="C91" s="121" t="s">
        <v>129</v>
      </c>
      <c r="D91" s="121" t="s">
        <v>128</v>
      </c>
      <c r="E91" s="121" t="s">
        <v>127</v>
      </c>
      <c r="F91" s="121" t="s">
        <v>126</v>
      </c>
      <c r="G91" s="120" t="s">
        <v>125</v>
      </c>
      <c r="H91" s="85" t="s">
        <v>124</v>
      </c>
      <c r="I91" s="85" t="s">
        <v>123</v>
      </c>
    </row>
    <row r="92" spans="1:11" x14ac:dyDescent="0.2">
      <c r="A92" s="81" t="s">
        <v>354</v>
      </c>
      <c r="B92" s="81" t="s">
        <v>354</v>
      </c>
      <c r="C92" s="80"/>
      <c r="D92" s="80"/>
      <c r="E92" s="80"/>
      <c r="F92" s="80"/>
      <c r="G92" s="80"/>
      <c r="H92" s="119"/>
      <c r="I92" s="119"/>
      <c r="K92" s="5"/>
    </row>
    <row r="93" spans="1:11" x14ac:dyDescent="0.2">
      <c r="A93" s="81"/>
      <c r="B93" s="81"/>
      <c r="C93" s="80"/>
      <c r="D93" s="80"/>
      <c r="E93" s="80"/>
      <c r="F93" s="80"/>
      <c r="G93" s="80"/>
      <c r="H93" s="119"/>
      <c r="I93" s="119"/>
      <c r="K93" s="5"/>
    </row>
    <row r="94" spans="1:11" x14ac:dyDescent="0.2">
      <c r="A94" s="81"/>
      <c r="B94" s="81"/>
      <c r="C94" s="80"/>
      <c r="D94" s="80"/>
      <c r="E94" s="80"/>
      <c r="F94" s="80"/>
      <c r="G94" s="80"/>
      <c r="H94" s="119"/>
      <c r="I94" s="119"/>
    </row>
    <row r="95" spans="1:11" x14ac:dyDescent="0.2">
      <c r="A95" s="81"/>
      <c r="B95" s="81"/>
      <c r="C95" s="80"/>
      <c r="D95" s="80"/>
      <c r="E95" s="80"/>
      <c r="F95" s="80"/>
      <c r="G95" s="80"/>
      <c r="H95" s="119"/>
      <c r="I95" s="119"/>
    </row>
    <row r="96" spans="1:11" x14ac:dyDescent="0.2">
      <c r="A96" s="31"/>
      <c r="B96" s="31" t="s">
        <v>132</v>
      </c>
      <c r="C96" s="99">
        <f>SUM(C92:C95)</f>
        <v>0</v>
      </c>
      <c r="D96" s="99">
        <f>SUM(D92:D95)</f>
        <v>0</v>
      </c>
      <c r="E96" s="99">
        <f>SUM(E92:E95)</f>
        <v>0</v>
      </c>
      <c r="F96" s="99">
        <f>SUM(F92:F95)</f>
        <v>0</v>
      </c>
      <c r="G96" s="99">
        <f>SUM(G92:G95)</f>
        <v>0</v>
      </c>
      <c r="H96" s="99"/>
      <c r="I96" s="99"/>
    </row>
    <row r="99" spans="1:9" x14ac:dyDescent="0.2">
      <c r="A99" s="75" t="s">
        <v>131</v>
      </c>
      <c r="B99" s="88"/>
      <c r="C99" s="273"/>
      <c r="D99" s="273"/>
      <c r="E99" s="122"/>
      <c r="F99" s="122"/>
      <c r="I99" s="124" t="s">
        <v>130</v>
      </c>
    </row>
    <row r="100" spans="1:9" x14ac:dyDescent="0.2">
      <c r="A100" s="123"/>
      <c r="B100" s="123"/>
      <c r="C100" s="122"/>
      <c r="D100" s="122"/>
      <c r="E100" s="122"/>
      <c r="F100" s="122"/>
    </row>
    <row r="101" spans="1:9" x14ac:dyDescent="0.2">
      <c r="A101" s="86" t="s">
        <v>42</v>
      </c>
      <c r="B101" s="85" t="s">
        <v>43</v>
      </c>
      <c r="C101" s="121" t="s">
        <v>129</v>
      </c>
      <c r="D101" s="121" t="s">
        <v>128</v>
      </c>
      <c r="E101" s="121" t="s">
        <v>127</v>
      </c>
      <c r="F101" s="121" t="s">
        <v>126</v>
      </c>
      <c r="G101" s="120" t="s">
        <v>125</v>
      </c>
      <c r="H101" s="85" t="s">
        <v>124</v>
      </c>
      <c r="I101" s="85" t="s">
        <v>123</v>
      </c>
    </row>
    <row r="102" spans="1:9" x14ac:dyDescent="0.2">
      <c r="A102" s="81" t="s">
        <v>354</v>
      </c>
      <c r="B102" s="81" t="s">
        <v>354</v>
      </c>
      <c r="C102" s="80"/>
      <c r="D102" s="80"/>
      <c r="E102" s="80"/>
      <c r="F102" s="80"/>
      <c r="G102" s="80"/>
      <c r="H102" s="119"/>
      <c r="I102" s="119"/>
    </row>
    <row r="103" spans="1:9" x14ac:dyDescent="0.2">
      <c r="A103" s="81"/>
      <c r="B103" s="81"/>
      <c r="C103" s="80"/>
      <c r="D103" s="80"/>
      <c r="E103" s="80"/>
      <c r="F103" s="80"/>
      <c r="G103" s="80"/>
      <c r="H103" s="119"/>
      <c r="I103" s="119"/>
    </row>
    <row r="104" spans="1:9" x14ac:dyDescent="0.2">
      <c r="A104" s="81"/>
      <c r="B104" s="81"/>
      <c r="C104" s="80"/>
      <c r="D104" s="80"/>
      <c r="E104" s="80"/>
      <c r="F104" s="80"/>
      <c r="G104" s="80"/>
      <c r="H104" s="119"/>
      <c r="I104" s="119"/>
    </row>
    <row r="105" spans="1:9" x14ac:dyDescent="0.2">
      <c r="A105" s="81"/>
      <c r="B105" s="81"/>
      <c r="C105" s="80"/>
      <c r="D105" s="80"/>
      <c r="E105" s="80"/>
      <c r="F105" s="80"/>
      <c r="G105" s="80"/>
      <c r="H105" s="119"/>
      <c r="I105" s="119"/>
    </row>
    <row r="106" spans="1:9" x14ac:dyDescent="0.2">
      <c r="A106" s="31"/>
      <c r="B106" s="31" t="s">
        <v>122</v>
      </c>
      <c r="C106" s="99">
        <f>SUM(C102:C105)</f>
        <v>0</v>
      </c>
      <c r="D106" s="99">
        <f>SUM(D102:D105)</f>
        <v>0</v>
      </c>
      <c r="E106" s="99">
        <f>SUM(E102:E105)</f>
        <v>0</v>
      </c>
      <c r="F106" s="99">
        <f>SUM(F102:F105)</f>
        <v>0</v>
      </c>
      <c r="G106" s="99">
        <f>SUM(G102:G105)</f>
        <v>0</v>
      </c>
      <c r="H106" s="99"/>
      <c r="I106" s="99"/>
    </row>
    <row r="188" spans="1:2" x14ac:dyDescent="0.2">
      <c r="A188" s="49"/>
      <c r="B188" s="50"/>
    </row>
    <row r="189" spans="1:2" x14ac:dyDescent="0.2">
      <c r="A189" s="49"/>
      <c r="B189" s="50"/>
    </row>
    <row r="190" spans="1:2" x14ac:dyDescent="0.2">
      <c r="A190" s="49"/>
      <c r="B190" s="50"/>
    </row>
    <row r="191" spans="1:2" x14ac:dyDescent="0.2">
      <c r="A191" s="49"/>
      <c r="B191" s="50"/>
    </row>
    <row r="192" spans="1:2" x14ac:dyDescent="0.2">
      <c r="A192" s="49"/>
      <c r="B192" s="50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1 C81 C91 C101 C7 C20 C30 C40 C50" xr:uid="{00000000-0002-0000-0300-000000000000}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1 A81 A91 A101 A7 A20 A30 A40 A50" xr:uid="{00000000-0002-0000-0300-000001000000}"/>
    <dataValidation allowBlank="1" showInputMessage="1" showErrorMessage="1" prompt="Corresponde al nombre o descripción de la cuenta de acuerdo al Plan de Cuentas emitido por el CONAC." sqref="B71 B81 B91 B101 B7 B20 B50 B30 B40" xr:uid="{00000000-0002-0000-0300-000002000000}"/>
    <dataValidation allowBlank="1" showInputMessage="1" showErrorMessage="1" prompt="Importe de la cuentas por cobrar con fecha de vencimiento de 1 a 90 días." sqref="D71 D81 D91 D101 D7 D20 D50 D30 D40" xr:uid="{00000000-0002-0000-0300-000003000000}"/>
    <dataValidation allowBlank="1" showInputMessage="1" showErrorMessage="1" prompt="Importe de la cuentas por cobrar con fecha de vencimiento de 91 a 180 días." sqref="E71 E81 E91 E101 E7 E20 E50 E30 E40" xr:uid="{00000000-0002-0000-0300-000004000000}"/>
    <dataValidation allowBlank="1" showInputMessage="1" showErrorMessage="1" prompt="Importe de la cuentas por cobrar con fecha de vencimiento de 181 a 365 días." sqref="F71 F81 F91 F101 F7 F20 F50 F30 F40" xr:uid="{00000000-0002-0000-0300-000005000000}"/>
    <dataValidation allowBlank="1" showInputMessage="1" showErrorMessage="1" prompt="Importe de la cuentas por cobrar con vencimiento mayor a 365 días." sqref="G71 G81 G91 G101 G7 G20 G50 G30 G40" xr:uid="{00000000-0002-0000-0300-000006000000}"/>
    <dataValidation allowBlank="1" showInputMessage="1" showErrorMessage="1" prompt="Informar sobre caraterísticas cualitativas de la cuenta, ejemplo: acciones implementadas para su recuperación, causas de la demora en su recuperación." sqref="H71 H81 H91 H101 H7 H20 H50 H30 H40" xr:uid="{00000000-0002-0000-0300-000007000000}"/>
    <dataValidation allowBlank="1" showInputMessage="1" showErrorMessage="1" prompt="Indicar si el deudor ya sobrepasó el plazo estipulado para pago, 90, 180 o 365 días." sqref="I71 I81 I91 I101 I7 I20 I50 I30 I40" xr:uid="{00000000-0002-0000-0300-000008000000}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"/>
  <sheetViews>
    <sheetView zoomScaleSheetLayoutView="100" workbookViewId="0">
      <selection activeCell="G5" sqref="G5"/>
    </sheetView>
  </sheetViews>
  <sheetFormatPr baseColWidth="10" defaultColWidth="11.42578125" defaultRowHeight="11.25" x14ac:dyDescent="0.2"/>
  <cols>
    <col min="1" max="1" width="20.7109375" style="13" customWidth="1"/>
    <col min="2" max="5" width="11.42578125" style="13"/>
    <col min="6" max="6" width="9" style="13" customWidth="1"/>
    <col min="7" max="7" width="17.7109375" style="13" customWidth="1"/>
    <col min="8" max="16384" width="11.42578125" style="13"/>
  </cols>
  <sheetData>
    <row r="1" spans="1:16" x14ac:dyDescent="0.2">
      <c r="A1" s="2" t="s">
        <v>40</v>
      </c>
      <c r="B1" s="2"/>
      <c r="C1" s="2"/>
      <c r="D1" s="2"/>
      <c r="E1" s="2"/>
      <c r="F1" s="2"/>
      <c r="G1" s="4"/>
    </row>
    <row r="2" spans="1:16" x14ac:dyDescent="0.2">
      <c r="A2" s="2" t="s">
        <v>91</v>
      </c>
      <c r="B2" s="2"/>
      <c r="C2" s="2"/>
      <c r="D2" s="2"/>
      <c r="E2" s="2"/>
      <c r="F2" s="2"/>
      <c r="G2" s="6"/>
    </row>
    <row r="3" spans="1:16" x14ac:dyDescent="0.2">
      <c r="A3" s="2"/>
      <c r="B3" s="2"/>
      <c r="C3" s="2"/>
      <c r="D3" s="2"/>
      <c r="E3" s="2"/>
      <c r="F3" s="2"/>
      <c r="G3" s="6"/>
    </row>
    <row r="4" spans="1:16" ht="11.25" customHeight="1" x14ac:dyDescent="0.2">
      <c r="A4" s="6"/>
      <c r="B4" s="6"/>
      <c r="C4" s="6"/>
      <c r="D4" s="6"/>
      <c r="E4" s="6"/>
      <c r="F4" s="6"/>
      <c r="G4" s="6"/>
    </row>
    <row r="5" spans="1:16" ht="11.25" customHeight="1" x14ac:dyDescent="0.2">
      <c r="A5" s="14" t="s">
        <v>150</v>
      </c>
      <c r="B5" s="15"/>
      <c r="C5" s="15"/>
      <c r="D5" s="15"/>
      <c r="E5" s="15"/>
      <c r="F5" s="12"/>
      <c r="G5" s="54" t="s">
        <v>149</v>
      </c>
    </row>
    <row r="6" spans="1:16" x14ac:dyDescent="0.2">
      <c r="I6" s="276"/>
      <c r="J6" s="276"/>
      <c r="K6" s="276"/>
      <c r="L6" s="276"/>
      <c r="M6" s="276"/>
      <c r="N6" s="276"/>
      <c r="O6" s="276"/>
      <c r="P6" s="276"/>
    </row>
    <row r="7" spans="1:16" x14ac:dyDescent="0.2">
      <c r="A7" s="2" t="s">
        <v>49</v>
      </c>
    </row>
    <row r="8" spans="1:16" ht="52.5" customHeight="1" x14ac:dyDescent="0.2">
      <c r="A8" s="277" t="s">
        <v>148</v>
      </c>
      <c r="B8" s="277"/>
      <c r="C8" s="277"/>
      <c r="D8" s="277"/>
      <c r="E8" s="277"/>
      <c r="F8" s="277"/>
      <c r="G8" s="277"/>
    </row>
  </sheetData>
  <mergeCells count="2">
    <mergeCell ref="I6:P6"/>
    <mergeCell ref="A8:G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2"/>
  <sheetViews>
    <sheetView zoomScaleSheetLayoutView="10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5" customWidth="1"/>
    <col min="4" max="4" width="17.7109375" style="6" customWidth="1"/>
    <col min="5" max="16384" width="11.42578125" style="6"/>
  </cols>
  <sheetData>
    <row r="1" spans="1:4" x14ac:dyDescent="0.2">
      <c r="A1" s="2" t="s">
        <v>40</v>
      </c>
      <c r="B1" s="2"/>
      <c r="D1" s="4"/>
    </row>
    <row r="2" spans="1:4" x14ac:dyDescent="0.2">
      <c r="A2" s="2" t="s">
        <v>91</v>
      </c>
      <c r="B2" s="2"/>
    </row>
    <row r="5" spans="1:4" s="113" customFormat="1" ht="11.25" customHeight="1" x14ac:dyDescent="0.2">
      <c r="A5" s="116" t="s">
        <v>156</v>
      </c>
      <c r="B5" s="6"/>
      <c r="C5" s="136"/>
      <c r="D5" s="135" t="s">
        <v>153</v>
      </c>
    </row>
    <row r="6" spans="1:4" x14ac:dyDescent="0.2">
      <c r="A6" s="134"/>
      <c r="B6" s="134"/>
      <c r="C6" s="122"/>
      <c r="D6" s="133"/>
    </row>
    <row r="7" spans="1:4" ht="15" customHeight="1" x14ac:dyDescent="0.2">
      <c r="A7" s="86" t="s">
        <v>42</v>
      </c>
      <c r="B7" s="85" t="s">
        <v>43</v>
      </c>
      <c r="C7" s="83" t="s">
        <v>105</v>
      </c>
      <c r="D7" s="132" t="s">
        <v>152</v>
      </c>
    </row>
    <row r="8" spans="1:4" x14ac:dyDescent="0.2">
      <c r="A8" s="81" t="s">
        <v>354</v>
      </c>
      <c r="B8" s="119" t="s">
        <v>354</v>
      </c>
      <c r="C8" s="80"/>
      <c r="D8" s="119"/>
    </row>
    <row r="9" spans="1:4" x14ac:dyDescent="0.2">
      <c r="A9" s="81"/>
      <c r="B9" s="119"/>
      <c r="C9" s="80"/>
      <c r="D9" s="119"/>
    </row>
    <row r="10" spans="1:4" x14ac:dyDescent="0.2">
      <c r="A10" s="81"/>
      <c r="B10" s="119"/>
      <c r="C10" s="80"/>
      <c r="D10" s="119"/>
    </row>
    <row r="11" spans="1:4" x14ac:dyDescent="0.2">
      <c r="A11" s="81"/>
      <c r="B11" s="119"/>
      <c r="C11" s="80"/>
      <c r="D11" s="119"/>
    </row>
    <row r="12" spans="1:4" x14ac:dyDescent="0.2">
      <c r="A12" s="81"/>
      <c r="B12" s="119"/>
      <c r="C12" s="80"/>
      <c r="D12" s="119"/>
    </row>
    <row r="13" spans="1:4" x14ac:dyDescent="0.2">
      <c r="A13" s="81"/>
      <c r="B13" s="119"/>
      <c r="C13" s="80"/>
      <c r="D13" s="119"/>
    </row>
    <row r="14" spans="1:4" x14ac:dyDescent="0.2">
      <c r="A14" s="81"/>
      <c r="B14" s="119"/>
      <c r="C14" s="80"/>
      <c r="D14" s="119"/>
    </row>
    <row r="15" spans="1:4" x14ac:dyDescent="0.2">
      <c r="A15" s="81"/>
      <c r="B15" s="119"/>
      <c r="C15" s="80"/>
      <c r="D15" s="119"/>
    </row>
    <row r="16" spans="1:4" x14ac:dyDescent="0.2">
      <c r="A16" s="137"/>
      <c r="B16" s="137" t="s">
        <v>155</v>
      </c>
      <c r="C16" s="77">
        <f>SUM(C8:C15)</f>
        <v>0</v>
      </c>
      <c r="D16" s="131"/>
    </row>
    <row r="19" spans="1:4" s="113" customFormat="1" ht="11.25" customHeight="1" x14ac:dyDescent="0.2">
      <c r="A19" s="116" t="s">
        <v>154</v>
      </c>
      <c r="B19" s="6"/>
      <c r="C19" s="136"/>
      <c r="D19" s="135" t="s">
        <v>153</v>
      </c>
    </row>
    <row r="20" spans="1:4" x14ac:dyDescent="0.2">
      <c r="A20" s="134"/>
      <c r="B20" s="134"/>
      <c r="C20" s="122"/>
      <c r="D20" s="133"/>
    </row>
    <row r="21" spans="1:4" ht="15" customHeight="1" x14ac:dyDescent="0.2">
      <c r="A21" s="86" t="s">
        <v>42</v>
      </c>
      <c r="B21" s="85" t="s">
        <v>43</v>
      </c>
      <c r="C21" s="83" t="s">
        <v>105</v>
      </c>
      <c r="D21" s="132" t="s">
        <v>152</v>
      </c>
    </row>
    <row r="22" spans="1:4" x14ac:dyDescent="0.2">
      <c r="A22" s="94" t="s">
        <v>383</v>
      </c>
      <c r="B22" s="130" t="s">
        <v>384</v>
      </c>
      <c r="C22" s="80">
        <v>27.92</v>
      </c>
      <c r="D22" s="119"/>
    </row>
    <row r="23" spans="1:4" x14ac:dyDescent="0.2">
      <c r="A23" s="94" t="s">
        <v>385</v>
      </c>
      <c r="B23" s="130" t="s">
        <v>386</v>
      </c>
      <c r="C23" s="80">
        <v>114957.86</v>
      </c>
      <c r="D23" s="119"/>
    </row>
    <row r="24" spans="1:4" x14ac:dyDescent="0.2">
      <c r="A24" s="94" t="s">
        <v>387</v>
      </c>
      <c r="B24" s="130" t="s">
        <v>388</v>
      </c>
      <c r="C24" s="80">
        <v>14788</v>
      </c>
      <c r="D24" s="119"/>
    </row>
    <row r="25" spans="1:4" x14ac:dyDescent="0.2">
      <c r="A25" s="94" t="s">
        <v>389</v>
      </c>
      <c r="B25" s="130" t="s">
        <v>390</v>
      </c>
      <c r="C25" s="80">
        <v>255709.95</v>
      </c>
      <c r="D25" s="119"/>
    </row>
    <row r="26" spans="1:4" x14ac:dyDescent="0.2">
      <c r="A26" s="94" t="s">
        <v>391</v>
      </c>
      <c r="B26" s="130" t="s">
        <v>392</v>
      </c>
      <c r="C26" s="80">
        <v>26313.95</v>
      </c>
      <c r="D26" s="119"/>
    </row>
    <row r="27" spans="1:4" x14ac:dyDescent="0.2">
      <c r="A27" s="94" t="s">
        <v>393</v>
      </c>
      <c r="B27" s="130" t="s">
        <v>394</v>
      </c>
      <c r="C27" s="80">
        <v>415.86</v>
      </c>
      <c r="D27" s="119"/>
    </row>
    <row r="28" spans="1:4" x14ac:dyDescent="0.2">
      <c r="A28" s="94" t="s">
        <v>395</v>
      </c>
      <c r="B28" s="130" t="s">
        <v>396</v>
      </c>
      <c r="C28" s="80">
        <v>774.27</v>
      </c>
      <c r="D28" s="119"/>
    </row>
    <row r="29" spans="1:4" x14ac:dyDescent="0.2">
      <c r="A29" s="94" t="s">
        <v>397</v>
      </c>
      <c r="B29" s="130" t="s">
        <v>398</v>
      </c>
      <c r="C29" s="80">
        <v>112149.28</v>
      </c>
      <c r="D29" s="119"/>
    </row>
    <row r="30" spans="1:4" x14ac:dyDescent="0.2">
      <c r="A30" s="94" t="s">
        <v>399</v>
      </c>
      <c r="B30" s="130" t="s">
        <v>400</v>
      </c>
      <c r="C30" s="80">
        <v>304876.18</v>
      </c>
      <c r="D30" s="119"/>
    </row>
    <row r="31" spans="1:4" x14ac:dyDescent="0.2">
      <c r="A31" s="94" t="s">
        <v>401</v>
      </c>
      <c r="B31" s="130" t="s">
        <v>402</v>
      </c>
      <c r="C31" s="80">
        <v>7665510.6100000003</v>
      </c>
      <c r="D31" s="119"/>
    </row>
    <row r="32" spans="1:4" x14ac:dyDescent="0.2">
      <c r="A32" s="94" t="s">
        <v>403</v>
      </c>
      <c r="B32" s="130" t="s">
        <v>404</v>
      </c>
      <c r="C32" s="80">
        <v>18125.29</v>
      </c>
      <c r="D32" s="119"/>
    </row>
    <row r="33" spans="1:4" x14ac:dyDescent="0.2">
      <c r="A33" s="94" t="s">
        <v>405</v>
      </c>
      <c r="B33" s="130" t="s">
        <v>406</v>
      </c>
      <c r="C33" s="80">
        <v>5594</v>
      </c>
      <c r="D33" s="119"/>
    </row>
    <row r="34" spans="1:4" x14ac:dyDescent="0.2">
      <c r="A34" s="94" t="s">
        <v>407</v>
      </c>
      <c r="B34" s="130" t="s">
        <v>408</v>
      </c>
      <c r="C34" s="80">
        <v>6059</v>
      </c>
      <c r="D34" s="119"/>
    </row>
    <row r="35" spans="1:4" x14ac:dyDescent="0.2">
      <c r="A35" s="94" t="s">
        <v>409</v>
      </c>
      <c r="B35" s="130" t="s">
        <v>410</v>
      </c>
      <c r="C35" s="80">
        <v>15000</v>
      </c>
      <c r="D35" s="119"/>
    </row>
    <row r="36" spans="1:4" x14ac:dyDescent="0.2">
      <c r="A36" s="94" t="s">
        <v>411</v>
      </c>
      <c r="B36" s="130" t="s">
        <v>412</v>
      </c>
      <c r="C36" s="80">
        <v>2800.34</v>
      </c>
      <c r="D36" s="119"/>
    </row>
    <row r="37" spans="1:4" x14ac:dyDescent="0.2">
      <c r="A37" s="94" t="s">
        <v>413</v>
      </c>
      <c r="B37" s="130" t="s">
        <v>414</v>
      </c>
      <c r="C37" s="80">
        <v>66468.009999999995</v>
      </c>
      <c r="D37" s="119"/>
    </row>
    <row r="38" spans="1:4" x14ac:dyDescent="0.2">
      <c r="A38" s="94" t="s">
        <v>415</v>
      </c>
      <c r="B38" s="130" t="s">
        <v>416</v>
      </c>
      <c r="C38" s="80">
        <v>21.05</v>
      </c>
      <c r="D38" s="119"/>
    </row>
    <row r="39" spans="1:4" x14ac:dyDescent="0.2">
      <c r="A39" s="94" t="s">
        <v>417</v>
      </c>
      <c r="B39" s="130" t="s">
        <v>418</v>
      </c>
      <c r="C39" s="80">
        <v>68038.67</v>
      </c>
      <c r="D39" s="119"/>
    </row>
    <row r="40" spans="1:4" x14ac:dyDescent="0.2">
      <c r="A40" s="94" t="s">
        <v>419</v>
      </c>
      <c r="B40" s="130" t="s">
        <v>420</v>
      </c>
      <c r="C40" s="80">
        <v>5733.32</v>
      </c>
      <c r="D40" s="119"/>
    </row>
    <row r="41" spans="1:4" x14ac:dyDescent="0.2">
      <c r="A41" s="94" t="s">
        <v>421</v>
      </c>
      <c r="B41" s="130" t="s">
        <v>422</v>
      </c>
      <c r="C41" s="80">
        <v>159796.41</v>
      </c>
      <c r="D41" s="119"/>
    </row>
    <row r="42" spans="1:4" x14ac:dyDescent="0.2">
      <c r="A42" s="94" t="s">
        <v>423</v>
      </c>
      <c r="B42" s="130" t="s">
        <v>424</v>
      </c>
      <c r="C42" s="80">
        <v>122866.18</v>
      </c>
      <c r="D42" s="119"/>
    </row>
    <row r="43" spans="1:4" x14ac:dyDescent="0.2">
      <c r="A43" s="94" t="s">
        <v>425</v>
      </c>
      <c r="B43" s="130" t="s">
        <v>426</v>
      </c>
      <c r="C43" s="80">
        <v>272343.75</v>
      </c>
      <c r="D43" s="119"/>
    </row>
    <row r="44" spans="1:4" x14ac:dyDescent="0.2">
      <c r="A44" s="94" t="s">
        <v>427</v>
      </c>
      <c r="B44" s="130" t="s">
        <v>428</v>
      </c>
      <c r="C44" s="80">
        <v>36974.07</v>
      </c>
      <c r="D44" s="119"/>
    </row>
    <row r="45" spans="1:4" x14ac:dyDescent="0.2">
      <c r="A45" s="94" t="s">
        <v>429</v>
      </c>
      <c r="B45" s="130" t="s">
        <v>430</v>
      </c>
      <c r="C45" s="80">
        <v>55562.98</v>
      </c>
      <c r="D45" s="119"/>
    </row>
    <row r="46" spans="1:4" x14ac:dyDescent="0.2">
      <c r="A46" s="94" t="s">
        <v>431</v>
      </c>
      <c r="B46" s="130" t="s">
        <v>432</v>
      </c>
      <c r="C46" s="80">
        <v>8236.09</v>
      </c>
      <c r="D46" s="119"/>
    </row>
    <row r="47" spans="1:4" x14ac:dyDescent="0.2">
      <c r="A47" s="94" t="s">
        <v>433</v>
      </c>
      <c r="B47" s="130" t="s">
        <v>434</v>
      </c>
      <c r="C47" s="80">
        <v>204407.64</v>
      </c>
      <c r="D47" s="119"/>
    </row>
    <row r="48" spans="1:4" x14ac:dyDescent="0.2">
      <c r="A48" s="94" t="s">
        <v>435</v>
      </c>
      <c r="B48" s="130" t="s">
        <v>436</v>
      </c>
      <c r="C48" s="80">
        <v>206157.53</v>
      </c>
      <c r="D48" s="119"/>
    </row>
    <row r="49" spans="1:4" x14ac:dyDescent="0.2">
      <c r="A49" s="94"/>
      <c r="B49" s="130"/>
      <c r="C49" s="80"/>
      <c r="D49" s="119"/>
    </row>
    <row r="50" spans="1:4" x14ac:dyDescent="0.2">
      <c r="A50" s="108"/>
      <c r="B50" s="108" t="s">
        <v>151</v>
      </c>
      <c r="C50" s="90">
        <f>SUM(C22:C49)</f>
        <v>9749708.2100000009</v>
      </c>
      <c r="D50" s="131"/>
    </row>
    <row r="52" spans="1:4" x14ac:dyDescent="0.2">
      <c r="B52" s="6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 xr:uid="{00000000-0002-0000-0500-000000000000}"/>
    <dataValidation allowBlank="1" showInputMessage="1" showErrorMessage="1" prompt="Saldo final de la Información Financiera Trimestral que se presentada (trimestral: 1er, 2do, 3ro. o 4to.)." sqref="C7" xr:uid="{00000000-0002-0000-0500-000001000000}"/>
    <dataValidation allowBlank="1" showInputMessage="1" showErrorMessage="1" prompt="Corresponde al número de la cuenta de acuerdo al Plan de Cuentas emitido por el CONAC (DOF 23/12/2015)." sqref="A7 A21" xr:uid="{00000000-0002-0000-0500-000002000000}"/>
    <dataValidation allowBlank="1" showInputMessage="1" showErrorMessage="1" prompt="Método de valuación aplicados." sqref="D21" xr:uid="{00000000-0002-0000-0500-000003000000}"/>
    <dataValidation allowBlank="1" showInputMessage="1" showErrorMessage="1" prompt="Corresponde al nombre o descripción de la cuenta de acuerdo al Plan de Cuentas emitido por el CONAC." sqref="B7 B21" xr:uid="{00000000-0002-0000-0500-000004000000}"/>
    <dataValidation allowBlank="1" showInputMessage="1" showErrorMessage="1" prompt="Sistema de costeo y método de valuación aplicados a los inventarios (UEPS, PROMEDIO, etc.)" sqref="D7" xr:uid="{00000000-0002-0000-0500-000005000000}"/>
  </dataValidation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6"/>
  <sheetViews>
    <sheetView zoomScaleSheetLayoutView="100" workbookViewId="0">
      <selection activeCell="D24" sqref="D24"/>
    </sheetView>
  </sheetViews>
  <sheetFormatPr baseColWidth="10" defaultColWidth="11.42578125" defaultRowHeight="11.25" x14ac:dyDescent="0.2"/>
  <cols>
    <col min="1" max="1" width="16.140625" style="6" customWidth="1"/>
    <col min="2" max="2" width="24.42578125" style="6" customWidth="1"/>
    <col min="3" max="3" width="12.7109375" style="5" customWidth="1"/>
    <col min="4" max="4" width="13" style="6" customWidth="1"/>
    <col min="5" max="5" width="16.7109375" style="6" customWidth="1"/>
    <col min="6" max="6" width="22.7109375" style="6" customWidth="1"/>
    <col min="7" max="7" width="20.7109375" style="6" bestFit="1" customWidth="1"/>
    <col min="8" max="16384" width="11.42578125" style="6"/>
  </cols>
  <sheetData>
    <row r="1" spans="1:7" s="113" customFormat="1" ht="11.25" customHeight="1" x14ac:dyDescent="0.25">
      <c r="A1" s="9" t="s">
        <v>40</v>
      </c>
      <c r="B1" s="9"/>
      <c r="C1" s="142"/>
      <c r="D1" s="9"/>
      <c r="E1" s="9"/>
      <c r="F1" s="9"/>
      <c r="G1" s="143"/>
    </row>
    <row r="2" spans="1:7" s="113" customFormat="1" ht="11.25" customHeight="1" x14ac:dyDescent="0.25">
      <c r="A2" s="9" t="s">
        <v>91</v>
      </c>
      <c r="B2" s="9"/>
      <c r="C2" s="142"/>
      <c r="D2" s="9"/>
      <c r="E2" s="9"/>
      <c r="F2" s="9"/>
      <c r="G2" s="9"/>
    </row>
    <row r="5" spans="1:7" ht="11.25" customHeight="1" x14ac:dyDescent="0.2">
      <c r="A5" s="75" t="s">
        <v>162</v>
      </c>
      <c r="B5" s="75"/>
      <c r="C5" s="273"/>
      <c r="G5" s="54" t="s">
        <v>161</v>
      </c>
    </row>
    <row r="6" spans="1:7" x14ac:dyDescent="0.2">
      <c r="A6" s="140"/>
      <c r="B6" s="140"/>
      <c r="C6" s="141"/>
      <c r="D6" s="140"/>
      <c r="E6" s="140"/>
      <c r="F6" s="140"/>
      <c r="G6" s="140"/>
    </row>
    <row r="7" spans="1:7" ht="15" customHeight="1" x14ac:dyDescent="0.2">
      <c r="A7" s="86" t="s">
        <v>42</v>
      </c>
      <c r="B7" s="85" t="s">
        <v>43</v>
      </c>
      <c r="C7" s="83" t="s">
        <v>105</v>
      </c>
      <c r="D7" s="84" t="s">
        <v>104</v>
      </c>
      <c r="E7" s="84" t="s">
        <v>160</v>
      </c>
      <c r="F7" s="85" t="s">
        <v>159</v>
      </c>
      <c r="G7" s="85" t="s">
        <v>158</v>
      </c>
    </row>
    <row r="8" spans="1:7" x14ac:dyDescent="0.2">
      <c r="A8" s="119" t="s">
        <v>354</v>
      </c>
      <c r="B8" s="119" t="s">
        <v>354</v>
      </c>
      <c r="C8" s="80"/>
      <c r="D8" s="139"/>
      <c r="E8" s="138"/>
      <c r="F8" s="119"/>
      <c r="G8" s="119"/>
    </row>
    <row r="9" spans="1:7" x14ac:dyDescent="0.2">
      <c r="A9" s="119"/>
      <c r="B9" s="119"/>
      <c r="C9" s="80"/>
      <c r="D9" s="138"/>
      <c r="E9" s="138"/>
      <c r="F9" s="119"/>
      <c r="G9" s="119"/>
    </row>
    <row r="10" spans="1:7" x14ac:dyDescent="0.2">
      <c r="A10" s="119"/>
      <c r="B10" s="119"/>
      <c r="C10" s="80"/>
      <c r="D10" s="138"/>
      <c r="E10" s="138"/>
      <c r="F10" s="119"/>
      <c r="G10" s="119"/>
    </row>
    <row r="11" spans="1:7" x14ac:dyDescent="0.2">
      <c r="A11" s="119"/>
      <c r="B11" s="119"/>
      <c r="C11" s="80"/>
      <c r="D11" s="138"/>
      <c r="E11" s="138"/>
      <c r="F11" s="119"/>
      <c r="G11" s="119"/>
    </row>
    <row r="12" spans="1:7" x14ac:dyDescent="0.2">
      <c r="A12" s="119"/>
      <c r="B12" s="119"/>
      <c r="C12" s="80"/>
      <c r="D12" s="138"/>
      <c r="E12" s="138"/>
      <c r="F12" s="119"/>
      <c r="G12" s="119"/>
    </row>
    <row r="13" spans="1:7" x14ac:dyDescent="0.2">
      <c r="A13" s="119"/>
      <c r="B13" s="119"/>
      <c r="C13" s="80"/>
      <c r="D13" s="138"/>
      <c r="E13" s="138"/>
      <c r="F13" s="119"/>
      <c r="G13" s="119"/>
    </row>
    <row r="14" spans="1:7" x14ac:dyDescent="0.2">
      <c r="A14" s="119"/>
      <c r="B14" s="119"/>
      <c r="C14" s="80"/>
      <c r="D14" s="138"/>
      <c r="E14" s="138"/>
      <c r="F14" s="119"/>
      <c r="G14" s="119"/>
    </row>
    <row r="15" spans="1:7" x14ac:dyDescent="0.2">
      <c r="A15" s="119"/>
      <c r="B15" s="119"/>
      <c r="C15" s="80"/>
      <c r="D15" s="138"/>
      <c r="E15" s="138"/>
      <c r="F15" s="119"/>
      <c r="G15" s="119"/>
    </row>
    <row r="16" spans="1:7" x14ac:dyDescent="0.2">
      <c r="A16" s="31"/>
      <c r="B16" s="31" t="s">
        <v>157</v>
      </c>
      <c r="C16" s="99">
        <f>SUM(C8:C15)</f>
        <v>0</v>
      </c>
      <c r="D16" s="31"/>
      <c r="E16" s="31"/>
      <c r="F16" s="31"/>
      <c r="G16" s="31"/>
    </row>
  </sheetData>
  <dataValidations count="7">
    <dataValidation allowBlank="1" showInputMessage="1" showErrorMessage="1" prompt="Saldo final de la Información Financiera Trimestral que se presenta (trimestral: 1er, 2do, 3ro. o 4to.)." sqref="C7" xr:uid="{00000000-0002-0000-0600-000000000000}"/>
    <dataValidation allowBlank="1" showInputMessage="1" showErrorMessage="1" prompt="Corresponde al número de la cuenta de acuerdo al Plan de Cuentas emitido por el CONAC (DOF 23/12/2015)." sqref="A7" xr:uid="{00000000-0002-0000-0600-000001000000}"/>
    <dataValidation allowBlank="1" showInputMessage="1" showErrorMessage="1" prompt="Tipo de fideicomiso(s) que tiene la entidad derivado de los recursos asignados (Art. 32 LGCG.). Puede ser de: Administración, Inversión." sqref="D7" xr:uid="{00000000-0002-0000-0600-000002000000}"/>
    <dataValidation allowBlank="1" showInputMessage="1" showErrorMessage="1" prompt="Corresponde al nombre o descripción de la cuenta de acuerdo al Plan de Cuentas emitido por el CONAC." sqref="B7" xr:uid="{00000000-0002-0000-0600-000003000000}"/>
    <dataValidation allowBlank="1" showInputMessage="1" showErrorMessage="1" prompt="Caracterisiticas relevantes que tengan impacto financiero o situación de riesgo. Ejemplo: Becas a fondo perdido." sqref="E7" xr:uid="{00000000-0002-0000-0600-000004000000}"/>
    <dataValidation allowBlank="1" showInputMessage="1" showErrorMessage="1" prompt="Nombre con el que se identifica el fideicomiso." sqref="F7" xr:uid="{00000000-0002-0000-0600-000005000000}"/>
    <dataValidation allowBlank="1" showInputMessage="1" showErrorMessage="1" prompt="Razón de existencia/fin del fideicomiso." sqref="G7" xr:uid="{00000000-0002-0000-0600-000006000000}"/>
  </dataValidation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6"/>
  <sheetViews>
    <sheetView zoomScaleSheetLayoutView="100" workbookViewId="0">
      <selection activeCell="B23" sqref="B23"/>
    </sheetView>
  </sheetViews>
  <sheetFormatPr baseColWidth="10" defaultColWidth="11.42578125" defaultRowHeight="11.25" x14ac:dyDescent="0.2"/>
  <cols>
    <col min="1" max="1" width="20.7109375" style="6" customWidth="1"/>
    <col min="2" max="2" width="41.140625" style="6" customWidth="1"/>
    <col min="3" max="3" width="17.7109375" style="5" customWidth="1"/>
    <col min="4" max="5" width="17.7109375" style="6" customWidth="1"/>
    <col min="6" max="16384" width="11.42578125" style="6"/>
  </cols>
  <sheetData>
    <row r="1" spans="1:5" x14ac:dyDescent="0.2">
      <c r="A1" s="2" t="s">
        <v>40</v>
      </c>
      <c r="B1" s="2"/>
      <c r="C1" s="104"/>
      <c r="D1" s="2"/>
      <c r="E1" s="4"/>
    </row>
    <row r="2" spans="1:5" x14ac:dyDescent="0.2">
      <c r="A2" s="2" t="s">
        <v>91</v>
      </c>
      <c r="B2" s="2"/>
      <c r="C2" s="104"/>
      <c r="D2" s="2"/>
      <c r="E2" s="2"/>
    </row>
    <row r="5" spans="1:5" ht="11.25" customHeight="1" x14ac:dyDescent="0.2">
      <c r="A5" s="75" t="s">
        <v>166</v>
      </c>
      <c r="B5" s="75"/>
      <c r="E5" s="54" t="s">
        <v>165</v>
      </c>
    </row>
    <row r="6" spans="1:5" x14ac:dyDescent="0.2">
      <c r="A6" s="140"/>
      <c r="B6" s="140"/>
      <c r="C6" s="141"/>
      <c r="D6" s="140"/>
      <c r="E6" s="140"/>
    </row>
    <row r="7" spans="1:5" ht="15" customHeight="1" x14ac:dyDescent="0.2">
      <c r="A7" s="86" t="s">
        <v>42</v>
      </c>
      <c r="B7" s="85" t="s">
        <v>43</v>
      </c>
      <c r="C7" s="83" t="s">
        <v>105</v>
      </c>
      <c r="D7" s="84" t="s">
        <v>104</v>
      </c>
      <c r="E7" s="85" t="s">
        <v>164</v>
      </c>
    </row>
    <row r="8" spans="1:5" ht="11.25" customHeight="1" x14ac:dyDescent="0.2">
      <c r="A8" s="139" t="s">
        <v>354</v>
      </c>
      <c r="B8" s="139" t="s">
        <v>354</v>
      </c>
      <c r="C8" s="109"/>
      <c r="D8" s="139"/>
      <c r="E8" s="139"/>
    </row>
    <row r="9" spans="1:5" ht="11.25" customHeight="1" x14ac:dyDescent="0.2">
      <c r="A9" s="139"/>
      <c r="B9" s="139"/>
      <c r="C9" s="109"/>
      <c r="D9" s="139"/>
      <c r="E9" s="139"/>
    </row>
    <row r="10" spans="1:5" ht="11.25" customHeight="1" x14ac:dyDescent="0.2">
      <c r="A10" s="139"/>
      <c r="B10" s="139"/>
      <c r="C10" s="109"/>
      <c r="D10" s="139"/>
      <c r="E10" s="139"/>
    </row>
    <row r="11" spans="1:5" ht="11.25" customHeight="1" x14ac:dyDescent="0.2">
      <c r="A11" s="139"/>
      <c r="B11" s="139"/>
      <c r="C11" s="109"/>
      <c r="D11" s="139"/>
      <c r="E11" s="139"/>
    </row>
    <row r="12" spans="1:5" ht="11.25" customHeight="1" x14ac:dyDescent="0.2">
      <c r="A12" s="139"/>
      <c r="B12" s="139"/>
      <c r="C12" s="109"/>
      <c r="D12" s="139"/>
      <c r="E12" s="139"/>
    </row>
    <row r="13" spans="1:5" ht="11.25" customHeight="1" x14ac:dyDescent="0.2">
      <c r="A13" s="139"/>
      <c r="B13" s="139"/>
      <c r="C13" s="109"/>
      <c r="D13" s="139"/>
      <c r="E13" s="139"/>
    </row>
    <row r="14" spans="1:5" ht="11.25" customHeight="1" x14ac:dyDescent="0.2">
      <c r="A14" s="139"/>
      <c r="B14" s="139"/>
      <c r="C14" s="109"/>
      <c r="D14" s="139"/>
      <c r="E14" s="139"/>
    </row>
    <row r="15" spans="1:5" x14ac:dyDescent="0.2">
      <c r="A15" s="139"/>
      <c r="B15" s="139"/>
      <c r="C15" s="109"/>
      <c r="D15" s="139"/>
      <c r="E15" s="139"/>
    </row>
    <row r="16" spans="1:5" x14ac:dyDescent="0.2">
      <c r="A16" s="108"/>
      <c r="B16" s="108" t="s">
        <v>163</v>
      </c>
      <c r="C16" s="107">
        <f>SUM(C8:C15)</f>
        <v>0</v>
      </c>
      <c r="D16" s="108"/>
      <c r="E16" s="108"/>
    </row>
  </sheetData>
  <dataValidations count="5">
    <dataValidation allowBlank="1" showInputMessage="1" showErrorMessage="1" prompt="Saldo final de la Información Financiera Trimestral que se presenta (trimestral: 1er, 2do, 3ro. o 4to.)." sqref="C7" xr:uid="{00000000-0002-0000-0700-000000000000}"/>
    <dataValidation allowBlank="1" showInputMessage="1" showErrorMessage="1" prompt="Corresponde al número de la cuenta de acuerdo al Plan de Cuentas emitido por el CONAC (DOF 23/12/2015)." sqref="A7" xr:uid="{00000000-0002-0000-0700-000001000000}"/>
    <dataValidation allowBlank="1" showInputMessage="1" showErrorMessage="1" prompt="Tipo de Participaciones y Aportaciones de capital que tiene la entidad. Ejemplo: ordinarias, preferentes, serie A, B, C." sqref="D7" xr:uid="{00000000-0002-0000-0700-000002000000}"/>
    <dataValidation allowBlank="1" showInputMessage="1" showErrorMessage="1" prompt="Corresponde al nombre o descripción de la cuenta de acuerdo al Plan de Cuentas emitido por el CONAC." sqref="B7" xr:uid="{00000000-0002-0000-0700-000003000000}"/>
    <dataValidation allowBlank="1" showInputMessage="1" showErrorMessage="1" prompt="Especificar el nombre de la Empresa u Organismo Público Descentralizado al que se realizó la aportación. (organismo público descentralizados)." sqref="E7" xr:uid="{00000000-0002-0000-0700-000004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90"/>
  <sheetViews>
    <sheetView zoomScaleSheetLayoutView="100" workbookViewId="0">
      <selection activeCell="B28" sqref="B28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5" customWidth="1"/>
    <col min="6" max="7" width="17.7109375" style="6" customWidth="1"/>
    <col min="8" max="8" width="8.7109375" style="6" customWidth="1"/>
    <col min="9" max="16384" width="11.42578125" style="6"/>
  </cols>
  <sheetData>
    <row r="1" spans="1:6" x14ac:dyDescent="0.2">
      <c r="A1" s="2" t="s">
        <v>40</v>
      </c>
      <c r="B1" s="2"/>
      <c r="C1" s="104"/>
      <c r="D1" s="104"/>
      <c r="E1" s="104"/>
      <c r="F1" s="4"/>
    </row>
    <row r="2" spans="1:6" x14ac:dyDescent="0.2">
      <c r="A2" s="2" t="s">
        <v>91</v>
      </c>
      <c r="B2" s="2"/>
      <c r="C2" s="104"/>
      <c r="D2" s="104"/>
      <c r="E2" s="104"/>
      <c r="F2" s="98"/>
    </row>
    <row r="3" spans="1:6" x14ac:dyDescent="0.2">
      <c r="F3" s="98"/>
    </row>
    <row r="4" spans="1:6" x14ac:dyDescent="0.2">
      <c r="F4" s="98"/>
    </row>
    <row r="5" spans="1:6" ht="11.25" customHeight="1" x14ac:dyDescent="0.2">
      <c r="A5" s="75" t="s">
        <v>182</v>
      </c>
      <c r="B5" s="75"/>
      <c r="C5" s="146"/>
      <c r="D5" s="146"/>
      <c r="E5" s="146"/>
      <c r="F5" s="124" t="s">
        <v>171</v>
      </c>
    </row>
    <row r="6" spans="1:6" x14ac:dyDescent="0.2">
      <c r="A6" s="149"/>
      <c r="B6" s="149"/>
      <c r="C6" s="146"/>
      <c r="D6" s="148"/>
      <c r="E6" s="148"/>
      <c r="F6" s="147"/>
    </row>
    <row r="7" spans="1:6" ht="15" customHeight="1" x14ac:dyDescent="0.2">
      <c r="A7" s="86" t="s">
        <v>42</v>
      </c>
      <c r="B7" s="85" t="s">
        <v>43</v>
      </c>
      <c r="C7" s="145" t="s">
        <v>44</v>
      </c>
      <c r="D7" s="145" t="s">
        <v>45</v>
      </c>
      <c r="E7" s="145" t="s">
        <v>46</v>
      </c>
      <c r="F7" s="144" t="s">
        <v>170</v>
      </c>
    </row>
    <row r="8" spans="1:6" x14ac:dyDescent="0.2">
      <c r="A8" s="81" t="s">
        <v>437</v>
      </c>
      <c r="B8" s="81" t="s">
        <v>438</v>
      </c>
      <c r="C8" s="80">
        <v>9529924.8100000005</v>
      </c>
      <c r="D8" s="80">
        <v>9649800.5600000005</v>
      </c>
      <c r="E8" s="80">
        <v>119875.75</v>
      </c>
      <c r="F8" s="80"/>
    </row>
    <row r="9" spans="1:6" x14ac:dyDescent="0.2">
      <c r="A9" s="81" t="s">
        <v>439</v>
      </c>
      <c r="B9" s="81" t="s">
        <v>440</v>
      </c>
      <c r="C9" s="80">
        <v>51167818.039999999</v>
      </c>
      <c r="D9" s="80">
        <v>51167818.039999999</v>
      </c>
      <c r="E9" s="80">
        <v>0</v>
      </c>
      <c r="F9" s="80"/>
    </row>
    <row r="10" spans="1:6" x14ac:dyDescent="0.2">
      <c r="A10" s="81" t="s">
        <v>441</v>
      </c>
      <c r="B10" s="81" t="s">
        <v>442</v>
      </c>
      <c r="C10" s="80">
        <v>277181543.77999997</v>
      </c>
      <c r="D10" s="80">
        <v>277181543.77999997</v>
      </c>
      <c r="E10" s="80">
        <v>0</v>
      </c>
      <c r="F10" s="80"/>
    </row>
    <row r="11" spans="1:6" x14ac:dyDescent="0.2">
      <c r="A11" s="81" t="s">
        <v>443</v>
      </c>
      <c r="B11" s="81" t="s">
        <v>444</v>
      </c>
      <c r="C11" s="80">
        <v>97230</v>
      </c>
      <c r="D11" s="80">
        <v>97230</v>
      </c>
      <c r="E11" s="80">
        <v>0</v>
      </c>
      <c r="F11" s="80"/>
    </row>
    <row r="12" spans="1:6" x14ac:dyDescent="0.2">
      <c r="A12" s="81" t="s">
        <v>445</v>
      </c>
      <c r="B12" s="81" t="s">
        <v>446</v>
      </c>
      <c r="C12" s="80">
        <v>42637425.149999999</v>
      </c>
      <c r="D12" s="80">
        <v>60678515.729999997</v>
      </c>
      <c r="E12" s="80">
        <v>18041090.579999998</v>
      </c>
      <c r="F12" s="80"/>
    </row>
    <row r="13" spans="1:6" x14ac:dyDescent="0.2">
      <c r="A13" s="81" t="s">
        <v>447</v>
      </c>
      <c r="B13" s="81" t="s">
        <v>448</v>
      </c>
      <c r="C13" s="80">
        <v>2041689.37</v>
      </c>
      <c r="D13" s="80">
        <v>3419841.72</v>
      </c>
      <c r="E13" s="80">
        <v>1378152.35</v>
      </c>
      <c r="F13" s="80"/>
    </row>
    <row r="14" spans="1:6" x14ac:dyDescent="0.2">
      <c r="A14" s="81" t="s">
        <v>449</v>
      </c>
      <c r="B14" s="81" t="s">
        <v>450</v>
      </c>
      <c r="C14" s="80">
        <v>4583506.1100000003</v>
      </c>
      <c r="D14" s="80">
        <v>5154959.88</v>
      </c>
      <c r="E14" s="80">
        <v>571453.77</v>
      </c>
      <c r="F14" s="80"/>
    </row>
    <row r="15" spans="1:6" x14ac:dyDescent="0.2">
      <c r="A15" s="81" t="s">
        <v>451</v>
      </c>
      <c r="B15" s="81" t="s">
        <v>446</v>
      </c>
      <c r="C15" s="80">
        <v>1889753.9</v>
      </c>
      <c r="D15" s="80">
        <v>4385482.29</v>
      </c>
      <c r="E15" s="80">
        <v>2495728.39</v>
      </c>
      <c r="F15" s="80"/>
    </row>
    <row r="16" spans="1:6" x14ac:dyDescent="0.2">
      <c r="A16" s="81" t="s">
        <v>452</v>
      </c>
      <c r="B16" s="81" t="s">
        <v>453</v>
      </c>
      <c r="C16" s="80">
        <v>0</v>
      </c>
      <c r="D16" s="80">
        <v>1180144</v>
      </c>
      <c r="E16" s="80">
        <v>1180144</v>
      </c>
      <c r="F16" s="80"/>
    </row>
    <row r="17" spans="1:6" x14ac:dyDescent="0.2">
      <c r="A17" s="81" t="s">
        <v>454</v>
      </c>
      <c r="B17" s="81" t="s">
        <v>455</v>
      </c>
      <c r="C17" s="80">
        <v>1380693.2</v>
      </c>
      <c r="D17" s="80">
        <v>442519.11</v>
      </c>
      <c r="E17" s="80">
        <v>-938174.09</v>
      </c>
      <c r="F17" s="80"/>
    </row>
    <row r="18" spans="1:6" x14ac:dyDescent="0.2">
      <c r="A18" s="81"/>
      <c r="B18" s="81"/>
      <c r="C18" s="80"/>
      <c r="D18" s="80"/>
      <c r="E18" s="80"/>
      <c r="F18" s="80"/>
    </row>
    <row r="19" spans="1:6" x14ac:dyDescent="0.2">
      <c r="A19" s="31"/>
      <c r="B19" s="31" t="s">
        <v>181</v>
      </c>
      <c r="C19" s="99">
        <f>SUM(C8:C18)</f>
        <v>390509584.35999995</v>
      </c>
      <c r="D19" s="99">
        <f>SUM(D8:D18)</f>
        <v>413357855.11000007</v>
      </c>
      <c r="E19" s="99">
        <f>SUM(E8:E18)</f>
        <v>22848270.75</v>
      </c>
      <c r="F19" s="99"/>
    </row>
    <row r="22" spans="1:6" ht="11.25" customHeight="1" x14ac:dyDescent="0.2">
      <c r="A22" s="75" t="s">
        <v>180</v>
      </c>
      <c r="C22" s="146"/>
      <c r="D22" s="146"/>
      <c r="E22" s="146"/>
      <c r="F22" s="124" t="s">
        <v>171</v>
      </c>
    </row>
    <row r="23" spans="1:6" ht="12.75" customHeight="1" x14ac:dyDescent="0.2">
      <c r="A23" s="134"/>
      <c r="B23" s="134"/>
      <c r="C23" s="87"/>
    </row>
    <row r="24" spans="1:6" ht="15" customHeight="1" x14ac:dyDescent="0.2">
      <c r="A24" s="86" t="s">
        <v>42</v>
      </c>
      <c r="B24" s="85" t="s">
        <v>43</v>
      </c>
      <c r="C24" s="145" t="s">
        <v>44</v>
      </c>
      <c r="D24" s="145" t="s">
        <v>45</v>
      </c>
      <c r="E24" s="145" t="s">
        <v>46</v>
      </c>
      <c r="F24" s="144" t="s">
        <v>170</v>
      </c>
    </row>
    <row r="25" spans="1:6" x14ac:dyDescent="0.2">
      <c r="A25" s="81" t="s">
        <v>456</v>
      </c>
      <c r="B25" s="119" t="s">
        <v>457</v>
      </c>
      <c r="C25" s="80">
        <v>2977534.62</v>
      </c>
      <c r="D25" s="80">
        <v>3088413.58</v>
      </c>
      <c r="E25" s="80">
        <v>110878.96</v>
      </c>
      <c r="F25" s="119"/>
    </row>
    <row r="26" spans="1:6" x14ac:dyDescent="0.2">
      <c r="A26" s="81" t="s">
        <v>458</v>
      </c>
      <c r="B26" s="119" t="s">
        <v>459</v>
      </c>
      <c r="C26" s="80">
        <v>8925623.8200000003</v>
      </c>
      <c r="D26" s="80">
        <v>9185103.1300000008</v>
      </c>
      <c r="E26" s="80">
        <v>259479.31</v>
      </c>
      <c r="F26" s="119"/>
    </row>
    <row r="27" spans="1:6" x14ac:dyDescent="0.2">
      <c r="A27" s="81" t="s">
        <v>460</v>
      </c>
      <c r="B27" s="119" t="s">
        <v>461</v>
      </c>
      <c r="C27" s="80">
        <v>351632.97</v>
      </c>
      <c r="D27" s="80">
        <v>876206.91</v>
      </c>
      <c r="E27" s="80">
        <v>524573.93999999994</v>
      </c>
      <c r="F27" s="119"/>
    </row>
    <row r="28" spans="1:6" x14ac:dyDescent="0.2">
      <c r="A28" s="81" t="s">
        <v>462</v>
      </c>
      <c r="B28" s="119" t="s">
        <v>463</v>
      </c>
      <c r="C28" s="80">
        <v>926180.54</v>
      </c>
      <c r="D28" s="80">
        <v>1036180.54</v>
      </c>
      <c r="E28" s="80">
        <v>110000</v>
      </c>
      <c r="F28" s="119"/>
    </row>
    <row r="29" spans="1:6" x14ac:dyDescent="0.2">
      <c r="A29" s="81" t="s">
        <v>464</v>
      </c>
      <c r="B29" s="119" t="s">
        <v>465</v>
      </c>
      <c r="C29" s="80">
        <v>25711938.82</v>
      </c>
      <c r="D29" s="80">
        <v>26223490.539999999</v>
      </c>
      <c r="E29" s="80">
        <v>511551.72</v>
      </c>
      <c r="F29" s="119"/>
    </row>
    <row r="30" spans="1:6" x14ac:dyDescent="0.2">
      <c r="A30" s="81" t="s">
        <v>466</v>
      </c>
      <c r="B30" s="119" t="s">
        <v>467</v>
      </c>
      <c r="C30" s="80">
        <v>0</v>
      </c>
      <c r="D30" s="80">
        <v>234618.9</v>
      </c>
      <c r="E30" s="80">
        <v>234618.9</v>
      </c>
      <c r="F30" s="119"/>
    </row>
    <row r="31" spans="1:6" x14ac:dyDescent="0.2">
      <c r="A31" s="81" t="s">
        <v>468</v>
      </c>
      <c r="B31" s="119" t="s">
        <v>469</v>
      </c>
      <c r="C31" s="80">
        <v>79310.34</v>
      </c>
      <c r="D31" s="80">
        <v>112758.62</v>
      </c>
      <c r="E31" s="80">
        <v>33448.28</v>
      </c>
      <c r="F31" s="119"/>
    </row>
    <row r="32" spans="1:6" x14ac:dyDescent="0.2">
      <c r="A32" s="81" t="s">
        <v>470</v>
      </c>
      <c r="B32" s="119" t="s">
        <v>471</v>
      </c>
      <c r="C32" s="80">
        <v>41154253.810000002</v>
      </c>
      <c r="D32" s="80">
        <v>41200158.990000002</v>
      </c>
      <c r="E32" s="80">
        <v>45905.18</v>
      </c>
      <c r="F32" s="119"/>
    </row>
    <row r="33" spans="1:8" x14ac:dyDescent="0.2">
      <c r="A33" s="81" t="s">
        <v>472</v>
      </c>
      <c r="B33" s="119" t="s">
        <v>473</v>
      </c>
      <c r="C33" s="80">
        <v>3735407.15</v>
      </c>
      <c r="D33" s="80">
        <v>3845928.7</v>
      </c>
      <c r="E33" s="80">
        <v>110521.55</v>
      </c>
      <c r="F33" s="119"/>
    </row>
    <row r="34" spans="1:8" x14ac:dyDescent="0.2">
      <c r="A34" s="81" t="s">
        <v>474</v>
      </c>
      <c r="B34" s="119" t="s">
        <v>475</v>
      </c>
      <c r="C34" s="80">
        <v>161858.41</v>
      </c>
      <c r="D34" s="80">
        <v>272634.26</v>
      </c>
      <c r="E34" s="80">
        <v>110775.85</v>
      </c>
      <c r="F34" s="119"/>
    </row>
    <row r="35" spans="1:8" x14ac:dyDescent="0.2">
      <c r="A35" s="81" t="s">
        <v>476</v>
      </c>
      <c r="B35" s="119" t="s">
        <v>477</v>
      </c>
      <c r="C35" s="80">
        <v>3067580.39</v>
      </c>
      <c r="D35" s="80">
        <v>3241873.54</v>
      </c>
      <c r="E35" s="80">
        <v>174293.15</v>
      </c>
      <c r="F35" s="119"/>
    </row>
    <row r="36" spans="1:8" x14ac:dyDescent="0.2">
      <c r="A36" s="81" t="s">
        <v>478</v>
      </c>
      <c r="B36" s="119" t="s">
        <v>479</v>
      </c>
      <c r="C36" s="80">
        <v>4277963.51</v>
      </c>
      <c r="D36" s="80">
        <v>4853899.01</v>
      </c>
      <c r="E36" s="80">
        <v>575935.5</v>
      </c>
      <c r="F36" s="119"/>
    </row>
    <row r="37" spans="1:8" x14ac:dyDescent="0.2">
      <c r="A37" s="81" t="s">
        <v>480</v>
      </c>
      <c r="B37" s="119" t="s">
        <v>481</v>
      </c>
      <c r="C37" s="80">
        <v>603843.04</v>
      </c>
      <c r="D37" s="80">
        <v>603843.04</v>
      </c>
      <c r="E37" s="80">
        <v>0</v>
      </c>
      <c r="F37" s="119"/>
    </row>
    <row r="38" spans="1:8" x14ac:dyDescent="0.2">
      <c r="A38" s="81" t="s">
        <v>482</v>
      </c>
      <c r="B38" s="119" t="s">
        <v>483</v>
      </c>
      <c r="C38" s="80">
        <v>438946.65</v>
      </c>
      <c r="D38" s="80">
        <v>438946.65</v>
      </c>
      <c r="E38" s="80">
        <v>0</v>
      </c>
      <c r="F38" s="119"/>
    </row>
    <row r="39" spans="1:8" x14ac:dyDescent="0.2">
      <c r="A39" s="81"/>
      <c r="B39" s="119"/>
      <c r="C39" s="80"/>
      <c r="D39" s="80"/>
      <c r="E39" s="80"/>
      <c r="F39" s="119"/>
    </row>
    <row r="40" spans="1:8" x14ac:dyDescent="0.2">
      <c r="A40" s="31"/>
      <c r="B40" s="31" t="s">
        <v>179</v>
      </c>
      <c r="C40" s="99">
        <f>SUM(C25:C39)</f>
        <v>92412074.070000038</v>
      </c>
      <c r="D40" s="99">
        <f>SUM(D25:D39)</f>
        <v>95214056.410000041</v>
      </c>
      <c r="E40" s="99">
        <f>SUM(E25:E39)</f>
        <v>2801982.34</v>
      </c>
      <c r="F40" s="99"/>
    </row>
    <row r="41" spans="1:8" x14ac:dyDescent="0.2">
      <c r="A41" s="29"/>
      <c r="B41" s="29"/>
      <c r="C41" s="8"/>
      <c r="D41" s="8"/>
      <c r="E41" s="8"/>
      <c r="F41" s="8"/>
    </row>
    <row r="42" spans="1:8" x14ac:dyDescent="0.2">
      <c r="A42" s="29"/>
      <c r="B42" s="29"/>
      <c r="C42" s="8"/>
      <c r="D42" s="8"/>
      <c r="E42" s="8"/>
      <c r="F42" s="8"/>
    </row>
    <row r="43" spans="1:8" ht="11.25" customHeight="1" x14ac:dyDescent="0.2">
      <c r="A43" s="75" t="s">
        <v>178</v>
      </c>
      <c r="B43" s="75"/>
      <c r="C43" s="146"/>
      <c r="D43" s="146"/>
      <c r="E43" s="146"/>
      <c r="G43" s="124" t="s">
        <v>171</v>
      </c>
    </row>
    <row r="44" spans="1:8" x14ac:dyDescent="0.2">
      <c r="A44" s="134"/>
      <c r="B44" s="134"/>
      <c r="C44" s="87"/>
    </row>
    <row r="45" spans="1:8" ht="27.95" customHeight="1" x14ac:dyDescent="0.2">
      <c r="A45" s="86" t="s">
        <v>42</v>
      </c>
      <c r="B45" s="85" t="s">
        <v>43</v>
      </c>
      <c r="C45" s="145" t="s">
        <v>44</v>
      </c>
      <c r="D45" s="145" t="s">
        <v>45</v>
      </c>
      <c r="E45" s="145" t="s">
        <v>46</v>
      </c>
      <c r="F45" s="144" t="s">
        <v>170</v>
      </c>
      <c r="G45" s="144" t="s">
        <v>169</v>
      </c>
      <c r="H45" s="144" t="s">
        <v>168</v>
      </c>
    </row>
    <row r="46" spans="1:8" x14ac:dyDescent="0.2">
      <c r="A46" s="81" t="s">
        <v>484</v>
      </c>
      <c r="B46" s="119" t="s">
        <v>485</v>
      </c>
      <c r="C46" s="80">
        <v>-37349208.979999997</v>
      </c>
      <c r="D46" s="80">
        <v>-37349208.979999997</v>
      </c>
      <c r="E46" s="80">
        <v>0</v>
      </c>
      <c r="F46" s="119"/>
      <c r="G46" s="119"/>
      <c r="H46" s="119"/>
    </row>
    <row r="47" spans="1:8" x14ac:dyDescent="0.2">
      <c r="A47" s="81"/>
      <c r="B47" s="119"/>
      <c r="C47" s="80"/>
      <c r="D47" s="80"/>
      <c r="E47" s="80"/>
      <c r="F47" s="119"/>
      <c r="G47" s="119"/>
      <c r="H47" s="119"/>
    </row>
    <row r="48" spans="1:8" x14ac:dyDescent="0.2">
      <c r="A48" s="81"/>
      <c r="B48" s="119"/>
      <c r="C48" s="80"/>
      <c r="D48" s="80"/>
      <c r="E48" s="80"/>
      <c r="F48" s="119"/>
      <c r="G48" s="119"/>
      <c r="H48" s="119"/>
    </row>
    <row r="49" spans="1:8" x14ac:dyDescent="0.2">
      <c r="A49" s="81"/>
      <c r="B49" s="119"/>
      <c r="C49" s="80"/>
      <c r="D49" s="80"/>
      <c r="E49" s="80"/>
      <c r="F49" s="119"/>
      <c r="G49" s="119"/>
      <c r="H49" s="119"/>
    </row>
    <row r="50" spans="1:8" x14ac:dyDescent="0.2">
      <c r="A50" s="31"/>
      <c r="B50" s="31" t="s">
        <v>177</v>
      </c>
      <c r="C50" s="99">
        <f>SUM(C46:C49)</f>
        <v>-37349208.979999997</v>
      </c>
      <c r="D50" s="99">
        <f>SUM(D46:D49)</f>
        <v>-37349208.979999997</v>
      </c>
      <c r="E50" s="99">
        <f>SUM(E46:E49)</f>
        <v>0</v>
      </c>
      <c r="F50" s="99"/>
      <c r="G50" s="99"/>
      <c r="H50" s="99"/>
    </row>
    <row r="51" spans="1:8" x14ac:dyDescent="0.2">
      <c r="A51" s="10"/>
      <c r="B51" s="10"/>
      <c r="C51" s="11"/>
      <c r="D51" s="11"/>
      <c r="E51" s="11"/>
      <c r="F51" s="8"/>
    </row>
    <row r="53" spans="1:8" x14ac:dyDescent="0.2">
      <c r="A53" s="75" t="s">
        <v>176</v>
      </c>
      <c r="B53" s="75"/>
      <c r="C53" s="146"/>
      <c r="D53" s="146"/>
      <c r="E53" s="146"/>
      <c r="G53" s="124" t="s">
        <v>171</v>
      </c>
    </row>
    <row r="54" spans="1:8" x14ac:dyDescent="0.2">
      <c r="A54" s="134"/>
      <c r="B54" s="134"/>
      <c r="C54" s="87"/>
      <c r="H54" s="5"/>
    </row>
    <row r="55" spans="1:8" ht="27.95" customHeight="1" x14ac:dyDescent="0.2">
      <c r="A55" s="86" t="s">
        <v>42</v>
      </c>
      <c r="B55" s="85" t="s">
        <v>43</v>
      </c>
      <c r="C55" s="145" t="s">
        <v>44</v>
      </c>
      <c r="D55" s="145" t="s">
        <v>45</v>
      </c>
      <c r="E55" s="145" t="s">
        <v>46</v>
      </c>
      <c r="F55" s="144" t="s">
        <v>170</v>
      </c>
      <c r="G55" s="144" t="s">
        <v>169</v>
      </c>
      <c r="H55" s="144" t="s">
        <v>168</v>
      </c>
    </row>
    <row r="56" spans="1:8" x14ac:dyDescent="0.2">
      <c r="A56" s="81" t="s">
        <v>486</v>
      </c>
      <c r="B56" s="119" t="s">
        <v>487</v>
      </c>
      <c r="C56" s="80">
        <v>-25565752.100000001</v>
      </c>
      <c r="D56" s="80">
        <v>-25565752.100000001</v>
      </c>
      <c r="E56" s="80">
        <v>0</v>
      </c>
      <c r="F56" s="119"/>
      <c r="G56" s="119"/>
      <c r="H56" s="119"/>
    </row>
    <row r="57" spans="1:8" x14ac:dyDescent="0.2">
      <c r="A57" s="81"/>
      <c r="B57" s="119"/>
      <c r="C57" s="80"/>
      <c r="D57" s="80"/>
      <c r="E57" s="80"/>
      <c r="F57" s="119"/>
      <c r="G57" s="119"/>
      <c r="H57" s="119"/>
    </row>
    <row r="58" spans="1:8" x14ac:dyDescent="0.2">
      <c r="A58" s="81"/>
      <c r="B58" s="119"/>
      <c r="C58" s="80"/>
      <c r="D58" s="80"/>
      <c r="E58" s="80"/>
      <c r="F58" s="119"/>
      <c r="G58" s="119"/>
      <c r="H58" s="119"/>
    </row>
    <row r="59" spans="1:8" x14ac:dyDescent="0.2">
      <c r="A59" s="81"/>
      <c r="B59" s="119"/>
      <c r="C59" s="80"/>
      <c r="D59" s="80"/>
      <c r="E59" s="80"/>
      <c r="F59" s="119"/>
      <c r="G59" s="119"/>
      <c r="H59" s="119"/>
    </row>
    <row r="60" spans="1:8" x14ac:dyDescent="0.2">
      <c r="A60" s="31"/>
      <c r="B60" s="31" t="s">
        <v>175</v>
      </c>
      <c r="C60" s="99">
        <f>SUM(C56:C59)</f>
        <v>-25565752.100000001</v>
      </c>
      <c r="D60" s="99">
        <f>SUM(D56:D59)</f>
        <v>-25565752.100000001</v>
      </c>
      <c r="E60" s="99">
        <f>SUM(E56:E59)</f>
        <v>0</v>
      </c>
      <c r="F60" s="99"/>
      <c r="G60" s="99"/>
      <c r="H60" s="99"/>
    </row>
    <row r="63" spans="1:8" x14ac:dyDescent="0.2">
      <c r="A63" s="75" t="s">
        <v>174</v>
      </c>
      <c r="B63" s="75"/>
      <c r="C63" s="146"/>
      <c r="D63" s="146"/>
      <c r="E63" s="146"/>
      <c r="G63" s="124" t="s">
        <v>171</v>
      </c>
    </row>
    <row r="64" spans="1:8" x14ac:dyDescent="0.2">
      <c r="A64" s="134"/>
      <c r="B64" s="134"/>
      <c r="C64" s="87"/>
    </row>
    <row r="65" spans="1:8" ht="27.95" customHeight="1" x14ac:dyDescent="0.2">
      <c r="A65" s="86" t="s">
        <v>42</v>
      </c>
      <c r="B65" s="85" t="s">
        <v>43</v>
      </c>
      <c r="C65" s="145" t="s">
        <v>44</v>
      </c>
      <c r="D65" s="145" t="s">
        <v>45</v>
      </c>
      <c r="E65" s="145" t="s">
        <v>46</v>
      </c>
      <c r="F65" s="144" t="s">
        <v>170</v>
      </c>
      <c r="G65" s="144" t="s">
        <v>169</v>
      </c>
      <c r="H65" s="144" t="s">
        <v>168</v>
      </c>
    </row>
    <row r="66" spans="1:8" x14ac:dyDescent="0.2">
      <c r="A66" s="81" t="s">
        <v>488</v>
      </c>
      <c r="B66" s="119" t="s">
        <v>457</v>
      </c>
      <c r="C66" s="80">
        <v>-1485923.94</v>
      </c>
      <c r="D66" s="80">
        <v>-1485923.94</v>
      </c>
      <c r="E66" s="80">
        <v>0</v>
      </c>
      <c r="F66" s="119"/>
      <c r="G66" s="119"/>
      <c r="H66" s="119"/>
    </row>
    <row r="67" spans="1:8" x14ac:dyDescent="0.2">
      <c r="A67" s="81" t="s">
        <v>489</v>
      </c>
      <c r="B67" s="119" t="s">
        <v>459</v>
      </c>
      <c r="C67" s="80">
        <v>-7517178.9299999997</v>
      </c>
      <c r="D67" s="80">
        <v>-7513617.7199999997</v>
      </c>
      <c r="E67" s="80">
        <v>3561.21</v>
      </c>
      <c r="F67" s="119"/>
      <c r="G67" s="119"/>
      <c r="H67" s="119"/>
    </row>
    <row r="68" spans="1:8" x14ac:dyDescent="0.2">
      <c r="A68" s="81" t="s">
        <v>490</v>
      </c>
      <c r="B68" s="119" t="s">
        <v>461</v>
      </c>
      <c r="C68" s="80">
        <v>-120445.99</v>
      </c>
      <c r="D68" s="80">
        <v>-120445.99</v>
      </c>
      <c r="E68" s="80">
        <v>0</v>
      </c>
      <c r="F68" s="119"/>
      <c r="G68" s="119"/>
      <c r="H68" s="119"/>
    </row>
    <row r="69" spans="1:8" x14ac:dyDescent="0.2">
      <c r="A69" s="81" t="s">
        <v>491</v>
      </c>
      <c r="B69" s="119" t="s">
        <v>463</v>
      </c>
      <c r="C69" s="80">
        <v>-13025.11</v>
      </c>
      <c r="D69" s="80">
        <v>-13025.11</v>
      </c>
      <c r="E69" s="80">
        <v>0</v>
      </c>
      <c r="F69" s="119"/>
      <c r="G69" s="119"/>
      <c r="H69" s="119"/>
    </row>
    <row r="70" spans="1:8" x14ac:dyDescent="0.2">
      <c r="A70" s="81" t="s">
        <v>492</v>
      </c>
      <c r="B70" s="119" t="s">
        <v>465</v>
      </c>
      <c r="C70" s="80">
        <v>-14930131.82</v>
      </c>
      <c r="D70" s="80">
        <v>-14930131.82</v>
      </c>
      <c r="E70" s="80">
        <v>0</v>
      </c>
      <c r="F70" s="119"/>
      <c r="G70" s="119"/>
      <c r="H70" s="119"/>
    </row>
    <row r="71" spans="1:8" x14ac:dyDescent="0.2">
      <c r="A71" s="81" t="s">
        <v>493</v>
      </c>
      <c r="B71" s="119" t="s">
        <v>469</v>
      </c>
      <c r="C71" s="80">
        <v>-12729.88</v>
      </c>
      <c r="D71" s="80">
        <v>-12729.88</v>
      </c>
      <c r="E71" s="80">
        <v>0</v>
      </c>
      <c r="F71" s="119"/>
      <c r="G71" s="119"/>
      <c r="H71" s="119"/>
    </row>
    <row r="72" spans="1:8" x14ac:dyDescent="0.2">
      <c r="A72" s="81" t="s">
        <v>494</v>
      </c>
      <c r="B72" s="119" t="s">
        <v>471</v>
      </c>
      <c r="C72" s="80">
        <v>-39772843.439999998</v>
      </c>
      <c r="D72" s="80">
        <v>-39772843.439999998</v>
      </c>
      <c r="E72" s="80">
        <v>0</v>
      </c>
      <c r="F72" s="119"/>
      <c r="G72" s="119"/>
      <c r="H72" s="119"/>
    </row>
    <row r="73" spans="1:8" x14ac:dyDescent="0.2">
      <c r="A73" s="81" t="s">
        <v>495</v>
      </c>
      <c r="B73" s="119" t="s">
        <v>473</v>
      </c>
      <c r="C73" s="80">
        <v>-691798.87</v>
      </c>
      <c r="D73" s="80">
        <v>-683706.92</v>
      </c>
      <c r="E73" s="80">
        <v>8091.95</v>
      </c>
      <c r="F73" s="119"/>
      <c r="G73" s="119"/>
      <c r="H73" s="119"/>
    </row>
    <row r="74" spans="1:8" x14ac:dyDescent="0.2">
      <c r="A74" s="81" t="s">
        <v>496</v>
      </c>
      <c r="B74" s="119" t="s">
        <v>475</v>
      </c>
      <c r="C74" s="80">
        <v>-47045.57</v>
      </c>
      <c r="D74" s="80">
        <v>-47045.57</v>
      </c>
      <c r="E74" s="80">
        <v>0</v>
      </c>
      <c r="F74" s="119"/>
      <c r="G74" s="119"/>
      <c r="H74" s="119"/>
    </row>
    <row r="75" spans="1:8" x14ac:dyDescent="0.2">
      <c r="A75" s="81" t="s">
        <v>497</v>
      </c>
      <c r="B75" s="119" t="s">
        <v>477</v>
      </c>
      <c r="C75" s="80">
        <v>-2759929.71</v>
      </c>
      <c r="D75" s="80">
        <v>-2759929.71</v>
      </c>
      <c r="E75" s="80">
        <v>0</v>
      </c>
      <c r="F75" s="119"/>
      <c r="G75" s="119"/>
      <c r="H75" s="119"/>
    </row>
    <row r="76" spans="1:8" x14ac:dyDescent="0.2">
      <c r="A76" s="81" t="s">
        <v>498</v>
      </c>
      <c r="B76" s="119" t="s">
        <v>479</v>
      </c>
      <c r="C76" s="80">
        <v>-2807110.29</v>
      </c>
      <c r="D76" s="80">
        <v>-2807110.29</v>
      </c>
      <c r="E76" s="80">
        <v>0</v>
      </c>
      <c r="F76" s="119"/>
      <c r="G76" s="119"/>
      <c r="H76" s="119"/>
    </row>
    <row r="77" spans="1:8" x14ac:dyDescent="0.2">
      <c r="A77" s="81" t="s">
        <v>499</v>
      </c>
      <c r="B77" s="119" t="s">
        <v>481</v>
      </c>
      <c r="C77" s="80">
        <v>-283926.48</v>
      </c>
      <c r="D77" s="80">
        <v>-283926.48</v>
      </c>
      <c r="E77" s="80">
        <v>0</v>
      </c>
      <c r="F77" s="119"/>
      <c r="G77" s="119"/>
      <c r="H77" s="119"/>
    </row>
    <row r="78" spans="1:8" x14ac:dyDescent="0.2">
      <c r="A78" s="81" t="s">
        <v>500</v>
      </c>
      <c r="B78" s="119" t="s">
        <v>483</v>
      </c>
      <c r="C78" s="80">
        <v>-149316.48000000001</v>
      </c>
      <c r="D78" s="80">
        <v>-149316.48000000001</v>
      </c>
      <c r="E78" s="80">
        <v>0</v>
      </c>
      <c r="F78" s="119"/>
      <c r="G78" s="119"/>
      <c r="H78" s="119"/>
    </row>
    <row r="79" spans="1:8" x14ac:dyDescent="0.2">
      <c r="A79" s="81"/>
      <c r="B79" s="119"/>
      <c r="C79" s="80"/>
      <c r="D79" s="80"/>
      <c r="E79" s="80"/>
      <c r="F79" s="119"/>
      <c r="G79" s="119"/>
      <c r="H79" s="119"/>
    </row>
    <row r="80" spans="1:8" x14ac:dyDescent="0.2">
      <c r="A80" s="31"/>
      <c r="B80" s="31" t="s">
        <v>173</v>
      </c>
      <c r="C80" s="99">
        <f>SUM(C66:C79)</f>
        <v>-70591406.510000005</v>
      </c>
      <c r="D80" s="99">
        <f>SUM(D66:D79)</f>
        <v>-70579753.350000009</v>
      </c>
      <c r="E80" s="99">
        <f>SUM(E66:E79)</f>
        <v>11653.16</v>
      </c>
      <c r="F80" s="99"/>
      <c r="G80" s="99"/>
      <c r="H80" s="99"/>
    </row>
    <row r="83" spans="1:8" x14ac:dyDescent="0.2">
      <c r="A83" s="75" t="s">
        <v>172</v>
      </c>
      <c r="B83" s="75"/>
      <c r="C83" s="146"/>
      <c r="D83" s="146"/>
      <c r="E83" s="146"/>
      <c r="G83" s="124" t="s">
        <v>171</v>
      </c>
    </row>
    <row r="84" spans="1:8" x14ac:dyDescent="0.2">
      <c r="A84" s="134"/>
      <c r="B84" s="134"/>
      <c r="C84" s="87"/>
    </row>
    <row r="85" spans="1:8" ht="27.95" customHeight="1" x14ac:dyDescent="0.2">
      <c r="A85" s="86" t="s">
        <v>42</v>
      </c>
      <c r="B85" s="85" t="s">
        <v>43</v>
      </c>
      <c r="C85" s="145" t="s">
        <v>44</v>
      </c>
      <c r="D85" s="145" t="s">
        <v>45</v>
      </c>
      <c r="E85" s="145" t="s">
        <v>46</v>
      </c>
      <c r="F85" s="144" t="s">
        <v>170</v>
      </c>
      <c r="G85" s="144" t="s">
        <v>169</v>
      </c>
      <c r="H85" s="144" t="s">
        <v>168</v>
      </c>
    </row>
    <row r="86" spans="1:8" x14ac:dyDescent="0.2">
      <c r="A86" s="81" t="s">
        <v>354</v>
      </c>
      <c r="B86" s="119" t="s">
        <v>354</v>
      </c>
      <c r="C86" s="80"/>
      <c r="D86" s="80"/>
      <c r="E86" s="80"/>
      <c r="F86" s="119"/>
      <c r="G86" s="119"/>
      <c r="H86" s="119"/>
    </row>
    <row r="87" spans="1:8" x14ac:dyDescent="0.2">
      <c r="A87" s="81"/>
      <c r="B87" s="119"/>
      <c r="C87" s="80"/>
      <c r="D87" s="80"/>
      <c r="E87" s="80"/>
      <c r="F87" s="119"/>
      <c r="G87" s="119"/>
      <c r="H87" s="119"/>
    </row>
    <row r="88" spans="1:8" x14ac:dyDescent="0.2">
      <c r="A88" s="81"/>
      <c r="B88" s="119"/>
      <c r="C88" s="80"/>
      <c r="D88" s="80"/>
      <c r="E88" s="80"/>
      <c r="F88" s="119"/>
      <c r="G88" s="119"/>
      <c r="H88" s="119"/>
    </row>
    <row r="89" spans="1:8" x14ac:dyDescent="0.2">
      <c r="A89" s="81"/>
      <c r="B89" s="119"/>
      <c r="C89" s="80"/>
      <c r="D89" s="80"/>
      <c r="E89" s="80"/>
      <c r="F89" s="119"/>
      <c r="G89" s="119"/>
      <c r="H89" s="119"/>
    </row>
    <row r="90" spans="1:8" x14ac:dyDescent="0.2">
      <c r="A90" s="31"/>
      <c r="B90" s="31" t="s">
        <v>167</v>
      </c>
      <c r="C90" s="99">
        <f>SUM(C86:C89)</f>
        <v>0</v>
      </c>
      <c r="D90" s="99">
        <f>SUM(D86:D89)</f>
        <v>0</v>
      </c>
      <c r="E90" s="99">
        <f>SUM(E86:E89)</f>
        <v>0</v>
      </c>
      <c r="F90" s="99"/>
      <c r="G90" s="99"/>
      <c r="H90" s="99"/>
    </row>
  </sheetData>
  <dataValidations count="8">
    <dataValidation allowBlank="1" showInputMessage="1" showErrorMessage="1" prompt="Importe final del periodo que corresponde la información financiera trimestral que se presenta." sqref="D7 D24 D45 D55 D65 D85" xr:uid="{00000000-0002-0000-0800-000000000000}"/>
    <dataValidation allowBlank="1" showInputMessage="1" showErrorMessage="1" prompt="Saldo al 31 de diciembre del año anterior del ejercio que se presenta." sqref="C7 C24 C45 C55 C65 C85" xr:uid="{00000000-0002-0000-0800-000001000000}"/>
    <dataValidation allowBlank="1" showInputMessage="1" showErrorMessage="1" prompt="Corresponde al número de la cuenta de acuerdo al Plan de Cuentas emitido por el CONAC (DOF 23/12/2015)." sqref="A7 A24 A45 A55 A65 A85" xr:uid="{00000000-0002-0000-0800-000002000000}"/>
    <dataValidation allowBlank="1" showInputMessage="1" showErrorMessage="1" prompt="Indicar la tasa de aplicación." sqref="H45 H55 H65 H85" xr:uid="{00000000-0002-0000-0800-000003000000}"/>
    <dataValidation allowBlank="1" showInputMessage="1" showErrorMessage="1" prompt="Indicar el método de depreciación." sqref="G45 G55 G65 G85" xr:uid="{00000000-0002-0000-0800-000004000000}"/>
    <dataValidation allowBlank="1" showInputMessage="1" showErrorMessage="1" prompt="Corresponde al nombre o descripción de la cuenta de acuerdo al Plan de Cuentas emitido por el CONAC." sqref="B7 B24 B45 B55 B65 B85" xr:uid="{00000000-0002-0000-0800-000005000000}"/>
    <dataValidation allowBlank="1" showInputMessage="1" showErrorMessage="1" prompt="Diferencia entre el saldo final y el inicial presentados." sqref="E7 E24 E45 E55 E65 E85" xr:uid="{00000000-0002-0000-0800-000006000000}"/>
    <dataValidation allowBlank="1" showInputMessage="1" showErrorMessage="1" prompt="Criterio para la aplicación de depreciación: anual, mensual, trimestral, etc." sqref="F7 F24 F85 F55 F65 F45" xr:uid="{00000000-0002-0000-0800-000007000000}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21</vt:i4>
      </vt:variant>
    </vt:vector>
  </HeadingPairs>
  <TitlesOfParts>
    <vt:vector size="47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'EA-01'!Área_de_impresión</vt:lpstr>
      <vt:lpstr>'EA-02'!Área_de_impresión</vt:lpstr>
      <vt:lpstr>'EA-03'!Área_de_impresión</vt:lpstr>
      <vt:lpstr>'EFE-02'!Área_de_impresión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'ESF-14'!Área_de_impresión</vt:lpstr>
      <vt:lpstr>'ESF-15'!Área_de_impresión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2022-11-09T14:43:12Z</cp:lastPrinted>
  <dcterms:created xsi:type="dcterms:W3CDTF">2012-12-11T20:36:24Z</dcterms:created>
  <dcterms:modified xsi:type="dcterms:W3CDTF">2022-11-09T14:44:38Z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