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ESTADOS E INFORMES PROGRAMATICOS\"/>
    </mc:Choice>
  </mc:AlternateContent>
  <xr:revisionPtr revIDLastSave="0" documentId="13_ncr:1_{22811EAD-971A-4997-AA49-52216F64C5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definedNames>
    <definedName name="_xlnm._FilterDatabase" localSheetId="0" hidden="1">PPI!$A$3:$O$25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M4" i="1" l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4" i="1"/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O4" i="1"/>
  <c r="N4" i="1"/>
</calcChain>
</file>

<file path=xl/sharedStrings.xml><?xml version="1.0" encoding="utf-8"?>
<sst xmlns="http://schemas.openxmlformats.org/spreadsheetml/2006/main" count="141" uniqueCount="85">
  <si>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</si>
  <si>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</si>
  <si>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</si>
  <si>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</si>
  <si>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</si>
  <si>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</si>
  <si>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</si>
  <si>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</si>
  <si>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</si>
  <si>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</si>
  <si>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</si>
  <si>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</si>
  <si>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</si>
  <si>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</si>
  <si>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</si>
  <si>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</si>
  <si>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</si>
  <si>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</si>
  <si>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E0010</t>
  </si>
  <si>
    <t>GERENCIA GENERAL</t>
  </si>
  <si>
    <t>E0020</t>
  </si>
  <si>
    <t>GERENCIA ADMINISTRATIVA</t>
  </si>
  <si>
    <t>E0030</t>
  </si>
  <si>
    <t>GERENCIA DE AGUA POTABLE</t>
  </si>
  <si>
    <t>E0040</t>
  </si>
  <si>
    <t>GERENCIA DE INGENIERIA Y PROYECTOS</t>
  </si>
  <si>
    <t>E0050</t>
  </si>
  <si>
    <t>GERENCIA COMERCIAL</t>
  </si>
  <si>
    <t>E0060</t>
  </si>
  <si>
    <t>GERENCIA JURIDICO</t>
  </si>
  <si>
    <t>E0070</t>
  </si>
  <si>
    <t>GERENCIA CALIDAD DEL AGUA</t>
  </si>
  <si>
    <t>E0075</t>
  </si>
  <si>
    <t>GER PLANTA TRATAMIENTO AGUA RESIDUAL</t>
  </si>
  <si>
    <t>E0080</t>
  </si>
  <si>
    <t>GERENCIA DE ALCANTARILLADO</t>
  </si>
  <si>
    <t>E0090</t>
  </si>
  <si>
    <t>GERENCIA DE MANTENIMIENTO</t>
  </si>
  <si>
    <t>K0145.0001</t>
  </si>
  <si>
    <t>INST. MACROMEDIDOR A/POT EN CIRCUITOS</t>
  </si>
  <si>
    <t>K0145.0002</t>
  </si>
  <si>
    <t>TELEMETRIA PARA AUTOMATIZACION DE POZOS</t>
  </si>
  <si>
    <t>K0145.0003</t>
  </si>
  <si>
    <t>PERF. POZO PROFUNDO EN BOUGAMBILEAS-LOMA GRANADOS</t>
  </si>
  <si>
    <t>K0145.0004</t>
  </si>
  <si>
    <t>EQ. Y ELECTR. POZO BOUGAMBILEAS Y LOMA DE G.</t>
  </si>
  <si>
    <t>K0145.0005</t>
  </si>
  <si>
    <t>LINEA CONDUCCION-TANQ ELEVADO BOUGAMBILEAS Y LOMA</t>
  </si>
  <si>
    <t>K0145.0007</t>
  </si>
  <si>
    <t>P. LINEA CONDUCCION-TANQUE BOUGAMBILEAS-LOMA DE G</t>
  </si>
  <si>
    <t>K0145.0008</t>
  </si>
  <si>
    <t>P. LINEA CONDUCCION-TANQUE TEMASCATIO-MENDOZA-CARD</t>
  </si>
  <si>
    <t>K0145.0015</t>
  </si>
  <si>
    <t>SUMINSTRO E INSTALACION 10 MACROMEDIDORES EN POZOS</t>
  </si>
  <si>
    <t>K0150.0009</t>
  </si>
  <si>
    <t>DRENAJE SANIT. COMUNICACIÓN ORIENTE, COL. INFONAVI</t>
  </si>
  <si>
    <t>K0150.0010</t>
  </si>
  <si>
    <t>REHAB. DE COLECTOR SANITARIO AV. VALLE DE SANTIAGO</t>
  </si>
  <si>
    <t>K0150.0011</t>
  </si>
  <si>
    <t>AMPL. LINEA DRENAJE SANIT. EN CALLES Y COL. VARIAS</t>
  </si>
  <si>
    <t>K0160.0001</t>
  </si>
  <si>
    <t>OFICINAS Y AUDITORIO CMAPAS LAS ESTANCIAS</t>
  </si>
  <si>
    <t>K0160.0011</t>
  </si>
  <si>
    <t>CONSTRUC TANQUE ELEVADO  POZO-7 EJ BARRIO SN PEDRO</t>
  </si>
  <si>
    <t>K0160.0013</t>
  </si>
  <si>
    <t>CONSTRUCC. MURO PERIMETRAL CARCAMO CIPRESES</t>
  </si>
  <si>
    <t>Comité Municipal de Agua Potable y Alcantarillado de Salamanca, Guanajuato.
Programas y Proyectos de Inversión
Del 1 de Enero al 31 de Marzo de 2022</t>
  </si>
  <si>
    <t>31120-8110</t>
  </si>
  <si>
    <t>31120-8120</t>
  </si>
  <si>
    <t>31120-8180</t>
  </si>
  <si>
    <t>31120-8160</t>
  </si>
  <si>
    <t>31120-8130</t>
  </si>
  <si>
    <t>31120-8140</t>
  </si>
  <si>
    <t>31120-8150</t>
  </si>
  <si>
    <t>31120-8170</t>
  </si>
  <si>
    <t>31120-8175</t>
  </si>
  <si>
    <t>31120-8190</t>
  </si>
  <si>
    <t>Equipo</t>
  </si>
  <si>
    <t>Macromedidores</t>
  </si>
  <si>
    <t>Accion</t>
  </si>
  <si>
    <t>Mts</t>
  </si>
  <si>
    <t>Obra</t>
  </si>
  <si>
    <t>Edificio</t>
  </si>
  <si>
    <t>Tanque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</si>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</sst>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%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5" fillId="2" borderId="16" xfId="16" applyFont="1" applyFill="1" applyBorder="1" applyAlignment="1" applyProtection="1">
      <alignment horizontal="center" vertical="top" wrapText="1"/>
      <protection locked="0"/>
    </xf>
    <xf numFmtId="43" fontId="24" fillId="0" borderId="15" xfId="17" applyFont="1" applyBorder="1" applyAlignment="1">
      <alignment horizontal="center" vertical="center"/>
    </xf>
    <xf numFmtId="0" fontId="24" fillId="0" borderId="15" xfId="58" applyFont="1" applyBorder="1" applyAlignment="1">
      <alignment vertical="center"/>
    </xf>
    <xf numFmtId="4" fontId="5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58" applyFont="1" applyBorder="1" applyAlignment="1">
      <alignment horizontal="center" vertical="center"/>
    </xf>
    <xf numFmtId="43" fontId="24" fillId="0" borderId="15" xfId="17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9" fontId="24" fillId="0" borderId="15" xfId="60" applyFont="1" applyBorder="1" applyAlignment="1">
      <alignment vertical="center"/>
    </xf>
    <xf numFmtId="165" fontId="24" fillId="0" borderId="15" xfId="60" applyNumberFormat="1" applyFont="1" applyBorder="1" applyAlignment="1">
      <alignment vertical="center"/>
    </xf>
    <xf numFmtId="0" fontId="2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</cellXfs>
  <cellStyles count="62"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o" xfId="23" builtinId="26" customBuiltin="1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1" xfId="19" builtinId="16" customBuiltin="1"/>
    <cellStyle name="Encabezado 4" xfId="22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6" builtinId="20" customBuiltin="1"/>
    <cellStyle name="Euro" xfId="1" xr:uid="{00000000-0005-0000-0000-00001F000000}"/>
    <cellStyle name="Incorrecto" xfId="24" builtinId="27" customBuiltin="1"/>
    <cellStyle name="Millares" xfId="17" builtinId="3"/>
    <cellStyle name="Millares 2" xfId="2" xr:uid="{00000000-0005-0000-0000-000022000000}"/>
    <cellStyle name="Millares 2 2" xfId="3" xr:uid="{00000000-0005-0000-0000-000023000000}"/>
    <cellStyle name="Millares 2 3" xfId="4" xr:uid="{00000000-0005-0000-0000-000024000000}"/>
    <cellStyle name="Millares 3" xfId="5" xr:uid="{00000000-0005-0000-0000-000025000000}"/>
    <cellStyle name="Moneda 2" xfId="6" xr:uid="{00000000-0005-0000-0000-000026000000}"/>
    <cellStyle name="Neutral" xfId="25" builtinId="28" customBuiltin="1"/>
    <cellStyle name="Normal" xfId="0" builtinId="0"/>
    <cellStyle name="Normal 2" xfId="7" xr:uid="{00000000-0005-0000-0000-000029000000}"/>
    <cellStyle name="Normal 2 2" xfId="8" xr:uid="{00000000-0005-0000-0000-00002A000000}"/>
    <cellStyle name="Normal 2 3" xfId="61" xr:uid="{00000000-0005-0000-0000-00002B000000}"/>
    <cellStyle name="Normal 3" xfId="9" xr:uid="{00000000-0005-0000-0000-00002C000000}"/>
    <cellStyle name="Normal 4" xfId="10" xr:uid="{00000000-0005-0000-0000-00002D000000}"/>
    <cellStyle name="Normal 4 2" xfId="11" xr:uid="{00000000-0005-0000-0000-00002E000000}"/>
    <cellStyle name="Normal 5" xfId="12" xr:uid="{00000000-0005-0000-0000-00002F000000}"/>
    <cellStyle name="Normal 5 2" xfId="13" xr:uid="{00000000-0005-0000-0000-000030000000}"/>
    <cellStyle name="Normal 6" xfId="14" xr:uid="{00000000-0005-0000-0000-000031000000}"/>
    <cellStyle name="Normal 6 2" xfId="15" xr:uid="{00000000-0005-0000-0000-000032000000}"/>
    <cellStyle name="Normal 7" xfId="58" xr:uid="{00000000-0005-0000-0000-000033000000}"/>
    <cellStyle name="Normal_141008Reportes Cuadros Institucionales-sectorialesADV" xfId="16" xr:uid="{00000000-0005-0000-0000-000034000000}"/>
    <cellStyle name="Notas 2" xfId="59" xr:uid="{00000000-0005-0000-0000-000035000000}"/>
    <cellStyle name="Porcentaje" xfId="60" builtinId="5"/>
    <cellStyle name="Salida" xfId="27" builtinId="21" customBuiltin="1"/>
    <cellStyle name="Texto de advertencia" xfId="31" builtinId="11" customBuiltin="1"/>
    <cellStyle name="Texto explicativo" xfId="32" builtinId="53" customBuiltin="1"/>
    <cellStyle name="Título" xfId="18" builtinId="15" customBuiltin="1"/>
    <cellStyle name="Título 2" xfId="20" builtinId="17" customBuiltin="1"/>
    <cellStyle name="Título 3" xfId="21" builtinId="18" customBuiltin="1"/>
    <cellStyle name="Total" xfId="3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38100</xdr:rowOff>
    </xdr:from>
    <xdr:to>
      <xdr:col>1</xdr:col>
      <xdr:colOff>1456563</xdr:colOff>
      <xdr:row>0</xdr:row>
      <xdr:rowOff>583692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3810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showGridLines="0" tabSelected="1" zoomScaleNormal="100" workbookViewId="0">
      <selection activeCell="C9" sqref="C9"/>
    </sheetView>
  </sheetViews>
  <sheetFormatPr baseColWidth="10" defaultRowHeight="11.25" x14ac:dyDescent="0.2"/>
  <cols>
    <col min="1" max="1" width="15.33203125" style="2" customWidth="1"/>
    <col min="2" max="2" width="26.33203125" style="2" customWidth="1"/>
    <col min="3" max="3" width="58.1640625" style="2" bestFit="1" customWidth="1"/>
    <col min="4" max="4" width="14.1640625" style="2" customWidth="1"/>
    <col min="5" max="5" width="16.6640625" style="2" bestFit="1" customWidth="1"/>
    <col min="6" max="6" width="15.33203125" style="2" bestFit="1" customWidth="1"/>
    <col min="7" max="7" width="14.5" style="2" customWidth="1"/>
    <col min="8" max="8" width="12.5" style="2" customWidth="1"/>
    <col min="9" max="9" width="12" style="2" customWidth="1"/>
    <col min="10" max="11" width="13.33203125" style="2" customWidth="1"/>
    <col min="12" max="15" width="11.83203125" style="2" customWidth="1"/>
    <col min="16" max="16384" width="12" style="2"/>
  </cols>
  <sheetData>
    <row r="1" spans="1:15" s="1" customFormat="1" ht="48" customHeight="1" x14ac:dyDescent="0.2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10"/>
      <c r="I2" s="11" t="s">
        <v>8</v>
      </c>
      <c r="J2" s="11"/>
      <c r="K2" s="12"/>
      <c r="L2" s="7" t="s">
        <v>15</v>
      </c>
      <c r="M2" s="6"/>
      <c r="N2" s="8" t="s">
        <v>14</v>
      </c>
      <c r="O2" s="9"/>
    </row>
    <row r="3" spans="1:15" s="1" customFormat="1" ht="32.2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17</v>
      </c>
      <c r="L3" s="20" t="s">
        <v>10</v>
      </c>
      <c r="M3" s="20" t="s">
        <v>11</v>
      </c>
      <c r="N3" s="16" t="s">
        <v>12</v>
      </c>
      <c r="O3" s="16" t="s">
        <v>13</v>
      </c>
    </row>
    <row r="4" spans="1:15" s="19" customFormat="1" ht="18.75" customHeight="1" x14ac:dyDescent="0.2">
      <c r="A4" s="22" t="s">
        <v>18</v>
      </c>
      <c r="B4" s="15" t="s">
        <v>19</v>
      </c>
      <c r="C4" s="15" t="s">
        <v>19</v>
      </c>
      <c r="D4" s="14" t="s">
        <v>67</v>
      </c>
      <c r="E4" s="18">
        <v>558000</v>
      </c>
      <c r="F4" s="18">
        <v>628354</v>
      </c>
      <c r="G4" s="18">
        <v>1565.67</v>
      </c>
      <c r="H4" s="15">
        <v>1</v>
      </c>
      <c r="I4" s="15">
        <v>1</v>
      </c>
      <c r="J4" s="15">
        <v>2E-3</v>
      </c>
      <c r="K4" s="15" t="s">
        <v>77</v>
      </c>
      <c r="L4" s="24">
        <f>+G4/E4</f>
        <v>2.8058602150537637E-3</v>
      </c>
      <c r="M4" s="24">
        <f>+G4/F4</f>
        <v>2.4917005382316341E-3</v>
      </c>
      <c r="N4" s="24">
        <f>+J4/H4</f>
        <v>2E-3</v>
      </c>
      <c r="O4" s="24">
        <f>+J4/I4</f>
        <v>2E-3</v>
      </c>
    </row>
    <row r="5" spans="1:15" s="19" customFormat="1" ht="18.75" customHeight="1" x14ac:dyDescent="0.2">
      <c r="A5" s="22" t="s">
        <v>20</v>
      </c>
      <c r="B5" s="15" t="s">
        <v>21</v>
      </c>
      <c r="C5" s="15" t="s">
        <v>21</v>
      </c>
      <c r="D5" s="14" t="s">
        <v>68</v>
      </c>
      <c r="E5" s="18">
        <v>865000</v>
      </c>
      <c r="F5" s="18">
        <v>2190000</v>
      </c>
      <c r="G5" s="18">
        <v>294794.14</v>
      </c>
      <c r="H5" s="15">
        <v>1</v>
      </c>
      <c r="I5" s="15">
        <v>1</v>
      </c>
      <c r="J5" s="15">
        <v>0.13</v>
      </c>
      <c r="K5" s="15" t="s">
        <v>77</v>
      </c>
      <c r="L5" s="23">
        <f t="shared" ref="L5:L13" si="0">+G5/E5</f>
        <v>0.34080247398843933</v>
      </c>
      <c r="M5" s="23">
        <f t="shared" ref="M5:M13" si="1">+G5/F5</f>
        <v>0.13460919634703197</v>
      </c>
      <c r="N5" s="23">
        <f t="shared" ref="N5:N14" si="2">+J5/H5</f>
        <v>0.13</v>
      </c>
      <c r="O5" s="23">
        <f t="shared" ref="O5:O14" si="3">+J5/I5</f>
        <v>0.13</v>
      </c>
    </row>
    <row r="6" spans="1:15" s="19" customFormat="1" ht="18.75" customHeight="1" x14ac:dyDescent="0.2">
      <c r="A6" s="22" t="s">
        <v>22</v>
      </c>
      <c r="B6" s="15" t="s">
        <v>23</v>
      </c>
      <c r="C6" s="15" t="s">
        <v>23</v>
      </c>
      <c r="D6" s="14" t="s">
        <v>71</v>
      </c>
      <c r="E6" s="18">
        <v>910000</v>
      </c>
      <c r="F6" s="18">
        <v>910000</v>
      </c>
      <c r="G6" s="18">
        <v>89998.5</v>
      </c>
      <c r="H6" s="15">
        <v>1</v>
      </c>
      <c r="I6" s="15">
        <v>1</v>
      </c>
      <c r="J6" s="15">
        <v>0.1</v>
      </c>
      <c r="K6" s="15" t="s">
        <v>77</v>
      </c>
      <c r="L6" s="23">
        <f t="shared" si="0"/>
        <v>9.8899450549450554E-2</v>
      </c>
      <c r="M6" s="23">
        <f t="shared" si="1"/>
        <v>9.8899450549450554E-2</v>
      </c>
      <c r="N6" s="23">
        <f t="shared" si="2"/>
        <v>0.1</v>
      </c>
      <c r="O6" s="23">
        <f t="shared" si="3"/>
        <v>0.1</v>
      </c>
    </row>
    <row r="7" spans="1:15" s="19" customFormat="1" ht="18.75" customHeight="1" x14ac:dyDescent="0.2">
      <c r="A7" s="22" t="s">
        <v>24</v>
      </c>
      <c r="B7" s="15" t="s">
        <v>25</v>
      </c>
      <c r="C7" s="15" t="s">
        <v>25</v>
      </c>
      <c r="D7" s="14" t="s">
        <v>72</v>
      </c>
      <c r="E7" s="18">
        <v>20832500</v>
      </c>
      <c r="F7" s="18">
        <v>20962994.989999998</v>
      </c>
      <c r="G7" s="18">
        <v>17228.93</v>
      </c>
      <c r="H7" s="15">
        <v>1</v>
      </c>
      <c r="I7" s="15">
        <v>1</v>
      </c>
      <c r="J7" s="15">
        <v>0.01</v>
      </c>
      <c r="K7" s="15" t="s">
        <v>77</v>
      </c>
      <c r="L7" s="23">
        <f t="shared" si="0"/>
        <v>8.2702172086883473E-4</v>
      </c>
      <c r="M7" s="23">
        <f t="shared" si="1"/>
        <v>8.2187349699881795E-4</v>
      </c>
      <c r="N7" s="23">
        <f t="shared" si="2"/>
        <v>0.01</v>
      </c>
      <c r="O7" s="23">
        <f t="shared" si="3"/>
        <v>0.01</v>
      </c>
    </row>
    <row r="8" spans="1:15" s="19" customFormat="1" ht="18.75" customHeight="1" x14ac:dyDescent="0.2">
      <c r="A8" s="22" t="s">
        <v>26</v>
      </c>
      <c r="B8" s="15" t="s">
        <v>27</v>
      </c>
      <c r="C8" s="15" t="s">
        <v>27</v>
      </c>
      <c r="D8" s="14" t="s">
        <v>73</v>
      </c>
      <c r="E8" s="18">
        <v>250000</v>
      </c>
      <c r="F8" s="18">
        <v>775000</v>
      </c>
      <c r="G8" s="18">
        <v>239460.14</v>
      </c>
      <c r="H8" s="15">
        <v>1</v>
      </c>
      <c r="I8" s="15">
        <v>1</v>
      </c>
      <c r="J8" s="15">
        <v>0.3</v>
      </c>
      <c r="K8" s="15" t="s">
        <v>77</v>
      </c>
      <c r="L8" s="23">
        <f t="shared" si="0"/>
        <v>0.95784056000000006</v>
      </c>
      <c r="M8" s="23">
        <f t="shared" si="1"/>
        <v>0.30898082580645164</v>
      </c>
      <c r="N8" s="23">
        <f t="shared" si="2"/>
        <v>0.3</v>
      </c>
      <c r="O8" s="23">
        <f t="shared" si="3"/>
        <v>0.3</v>
      </c>
    </row>
    <row r="9" spans="1:15" s="19" customFormat="1" ht="18.75" customHeight="1" x14ac:dyDescent="0.2">
      <c r="A9" s="22" t="s">
        <v>28</v>
      </c>
      <c r="B9" s="15" t="s">
        <v>29</v>
      </c>
      <c r="C9" s="15" t="s">
        <v>29</v>
      </c>
      <c r="D9" s="14" t="s">
        <v>70</v>
      </c>
      <c r="E9" s="18">
        <v>30000</v>
      </c>
      <c r="F9" s="18">
        <v>30000</v>
      </c>
      <c r="G9" s="15">
        <v>0</v>
      </c>
      <c r="H9" s="15">
        <v>1</v>
      </c>
      <c r="I9" s="15">
        <v>1</v>
      </c>
      <c r="J9" s="15">
        <v>0</v>
      </c>
      <c r="K9" s="15" t="s">
        <v>77</v>
      </c>
      <c r="L9" s="23">
        <f t="shared" si="0"/>
        <v>0</v>
      </c>
      <c r="M9" s="23">
        <f t="shared" si="1"/>
        <v>0</v>
      </c>
      <c r="N9" s="23">
        <f t="shared" si="2"/>
        <v>0</v>
      </c>
      <c r="O9" s="23">
        <f t="shared" si="3"/>
        <v>0</v>
      </c>
    </row>
    <row r="10" spans="1:15" s="19" customFormat="1" ht="18.75" customHeight="1" x14ac:dyDescent="0.2">
      <c r="A10" s="22" t="s">
        <v>30</v>
      </c>
      <c r="B10" s="15" t="s">
        <v>31</v>
      </c>
      <c r="C10" s="15" t="s">
        <v>31</v>
      </c>
      <c r="D10" s="14" t="s">
        <v>74</v>
      </c>
      <c r="E10" s="18">
        <v>25000</v>
      </c>
      <c r="F10" s="18">
        <v>25000</v>
      </c>
      <c r="G10" s="15">
        <v>0</v>
      </c>
      <c r="H10" s="15">
        <v>1</v>
      </c>
      <c r="I10" s="15">
        <v>1</v>
      </c>
      <c r="J10" s="15">
        <v>0</v>
      </c>
      <c r="K10" s="15" t="s">
        <v>77</v>
      </c>
      <c r="L10" s="23">
        <f t="shared" si="0"/>
        <v>0</v>
      </c>
      <c r="M10" s="23">
        <f t="shared" si="1"/>
        <v>0</v>
      </c>
      <c r="N10" s="23">
        <f t="shared" si="2"/>
        <v>0</v>
      </c>
      <c r="O10" s="23">
        <f t="shared" si="3"/>
        <v>0</v>
      </c>
    </row>
    <row r="11" spans="1:15" s="19" customFormat="1" ht="18.75" customHeight="1" x14ac:dyDescent="0.2">
      <c r="A11" s="22" t="s">
        <v>32</v>
      </c>
      <c r="B11" s="15" t="s">
        <v>33</v>
      </c>
      <c r="C11" s="15" t="s">
        <v>33</v>
      </c>
      <c r="D11" s="14" t="s">
        <v>75</v>
      </c>
      <c r="E11" s="18">
        <v>270000</v>
      </c>
      <c r="F11" s="18">
        <v>1074344</v>
      </c>
      <c r="G11" s="18">
        <v>693400</v>
      </c>
      <c r="H11" s="15">
        <v>1</v>
      </c>
      <c r="I11" s="15">
        <v>1</v>
      </c>
      <c r="J11" s="15">
        <v>0.65</v>
      </c>
      <c r="K11" s="15" t="s">
        <v>77</v>
      </c>
      <c r="L11" s="23">
        <f t="shared" si="0"/>
        <v>2.5681481481481483</v>
      </c>
      <c r="M11" s="23">
        <f t="shared" si="1"/>
        <v>0.64541711034826832</v>
      </c>
      <c r="N11" s="23">
        <f t="shared" si="2"/>
        <v>0.65</v>
      </c>
      <c r="O11" s="23">
        <f t="shared" si="3"/>
        <v>0.65</v>
      </c>
    </row>
    <row r="12" spans="1:15" s="19" customFormat="1" ht="18.75" customHeight="1" x14ac:dyDescent="0.2">
      <c r="A12" s="22" t="s">
        <v>34</v>
      </c>
      <c r="B12" s="15" t="s">
        <v>35</v>
      </c>
      <c r="C12" s="15" t="s">
        <v>35</v>
      </c>
      <c r="D12" s="14" t="s">
        <v>69</v>
      </c>
      <c r="E12" s="18">
        <v>487000</v>
      </c>
      <c r="F12" s="18">
        <v>487000</v>
      </c>
      <c r="G12" s="18">
        <v>8480</v>
      </c>
      <c r="H12" s="15">
        <v>1</v>
      </c>
      <c r="I12" s="15">
        <v>1</v>
      </c>
      <c r="J12" s="15">
        <v>0.01</v>
      </c>
      <c r="K12" s="15" t="s">
        <v>77</v>
      </c>
      <c r="L12" s="23">
        <f t="shared" si="0"/>
        <v>1.7412731006160163E-2</v>
      </c>
      <c r="M12" s="23">
        <f t="shared" si="1"/>
        <v>1.7412731006160163E-2</v>
      </c>
      <c r="N12" s="23">
        <f t="shared" si="2"/>
        <v>0.01</v>
      </c>
      <c r="O12" s="23">
        <f t="shared" si="3"/>
        <v>0.01</v>
      </c>
    </row>
    <row r="13" spans="1:15" s="19" customFormat="1" ht="18.75" customHeight="1" x14ac:dyDescent="0.2">
      <c r="A13" s="22" t="s">
        <v>36</v>
      </c>
      <c r="B13" s="15" t="s">
        <v>37</v>
      </c>
      <c r="C13" s="15" t="s">
        <v>37</v>
      </c>
      <c r="D13" s="14" t="s">
        <v>76</v>
      </c>
      <c r="E13" s="18">
        <v>805000</v>
      </c>
      <c r="F13" s="18">
        <v>1826581.49</v>
      </c>
      <c r="G13" s="18">
        <v>880673.7</v>
      </c>
      <c r="H13" s="15">
        <v>1</v>
      </c>
      <c r="I13" s="15">
        <v>1</v>
      </c>
      <c r="J13" s="15">
        <v>0.48</v>
      </c>
      <c r="K13" s="15" t="s">
        <v>77</v>
      </c>
      <c r="L13" s="23">
        <f t="shared" si="0"/>
        <v>1.0940045962732918</v>
      </c>
      <c r="M13" s="23">
        <f t="shared" si="1"/>
        <v>0.48214312080869709</v>
      </c>
      <c r="N13" s="23">
        <f t="shared" si="2"/>
        <v>0.48</v>
      </c>
      <c r="O13" s="23">
        <f t="shared" si="3"/>
        <v>0.48</v>
      </c>
    </row>
    <row r="14" spans="1:15" s="19" customFormat="1" ht="18.75" customHeight="1" x14ac:dyDescent="0.2">
      <c r="A14" s="22" t="s">
        <v>38</v>
      </c>
      <c r="B14" s="15" t="s">
        <v>39</v>
      </c>
      <c r="C14" s="15" t="s">
        <v>39</v>
      </c>
      <c r="D14" s="17" t="s">
        <v>72</v>
      </c>
      <c r="E14" s="15">
        <v>0</v>
      </c>
      <c r="F14" s="18">
        <v>3499448.49</v>
      </c>
      <c r="G14" s="18">
        <v>3002409.2</v>
      </c>
      <c r="H14" s="15">
        <v>11</v>
      </c>
      <c r="I14" s="15">
        <v>11</v>
      </c>
      <c r="J14" s="15">
        <v>11</v>
      </c>
      <c r="K14" s="15" t="s">
        <v>78</v>
      </c>
      <c r="L14" s="15">
        <v>0</v>
      </c>
      <c r="M14" s="15">
        <v>85.796599999999998</v>
      </c>
      <c r="N14" s="23">
        <f t="shared" si="2"/>
        <v>1</v>
      </c>
      <c r="O14" s="23">
        <f t="shared" si="3"/>
        <v>1</v>
      </c>
    </row>
    <row r="15" spans="1:15" s="19" customFormat="1" ht="18.75" customHeight="1" x14ac:dyDescent="0.2">
      <c r="A15" s="22" t="s">
        <v>40</v>
      </c>
      <c r="B15" s="15" t="s">
        <v>41</v>
      </c>
      <c r="C15" s="15" t="s">
        <v>41</v>
      </c>
      <c r="D15" s="17" t="s">
        <v>72</v>
      </c>
      <c r="E15" s="15">
        <v>0</v>
      </c>
      <c r="F15" s="18">
        <v>3500000</v>
      </c>
      <c r="G15" s="15">
        <v>0</v>
      </c>
      <c r="H15" s="15">
        <v>1</v>
      </c>
      <c r="I15" s="15">
        <v>1</v>
      </c>
      <c r="J15" s="15">
        <v>0</v>
      </c>
      <c r="K15" s="15" t="s">
        <v>79</v>
      </c>
      <c r="L15" s="15">
        <v>0</v>
      </c>
      <c r="M15" s="15">
        <v>0</v>
      </c>
      <c r="N15" s="23">
        <f t="shared" ref="N15:N27" si="4">+J15/H15</f>
        <v>0</v>
      </c>
      <c r="O15" s="23">
        <f t="shared" ref="O15:O27" si="5">+J15/I15</f>
        <v>0</v>
      </c>
    </row>
    <row r="16" spans="1:15" s="19" customFormat="1" ht="18.75" customHeight="1" x14ac:dyDescent="0.2">
      <c r="A16" s="22" t="s">
        <v>42</v>
      </c>
      <c r="B16" s="15" t="s">
        <v>43</v>
      </c>
      <c r="C16" s="15" t="s">
        <v>43</v>
      </c>
      <c r="D16" s="17" t="s">
        <v>72</v>
      </c>
      <c r="E16" s="15">
        <v>0</v>
      </c>
      <c r="F16" s="18">
        <v>3992166</v>
      </c>
      <c r="G16" s="15">
        <v>0</v>
      </c>
      <c r="H16" s="15">
        <v>1</v>
      </c>
      <c r="I16" s="15">
        <v>1</v>
      </c>
      <c r="J16" s="15">
        <v>0</v>
      </c>
      <c r="K16" s="15" t="s">
        <v>79</v>
      </c>
      <c r="L16" s="15">
        <v>0</v>
      </c>
      <c r="M16" s="15">
        <v>0</v>
      </c>
      <c r="N16" s="23">
        <f t="shared" si="4"/>
        <v>0</v>
      </c>
      <c r="O16" s="23">
        <f t="shared" si="5"/>
        <v>0</v>
      </c>
    </row>
    <row r="17" spans="1:15" s="19" customFormat="1" ht="18.75" customHeight="1" x14ac:dyDescent="0.2">
      <c r="A17" s="22" t="s">
        <v>44</v>
      </c>
      <c r="B17" s="15" t="s">
        <v>45</v>
      </c>
      <c r="C17" s="15" t="s">
        <v>45</v>
      </c>
      <c r="D17" s="17" t="s">
        <v>72</v>
      </c>
      <c r="E17" s="15">
        <v>0</v>
      </c>
      <c r="F17" s="18">
        <v>4000000</v>
      </c>
      <c r="G17" s="15">
        <v>0</v>
      </c>
      <c r="H17" s="15">
        <v>1</v>
      </c>
      <c r="I17" s="15">
        <v>1</v>
      </c>
      <c r="J17" s="15">
        <v>0</v>
      </c>
      <c r="K17" s="15" t="s">
        <v>79</v>
      </c>
      <c r="L17" s="15">
        <v>0</v>
      </c>
      <c r="M17" s="15">
        <v>0</v>
      </c>
      <c r="N17" s="23">
        <f t="shared" si="4"/>
        <v>0</v>
      </c>
      <c r="O17" s="23">
        <f t="shared" si="5"/>
        <v>0</v>
      </c>
    </row>
    <row r="18" spans="1:15" s="19" customFormat="1" ht="18.75" customHeight="1" x14ac:dyDescent="0.2">
      <c r="A18" s="22" t="s">
        <v>46</v>
      </c>
      <c r="B18" s="15" t="s">
        <v>47</v>
      </c>
      <c r="C18" s="15" t="s">
        <v>47</v>
      </c>
      <c r="D18" s="17" t="s">
        <v>72</v>
      </c>
      <c r="E18" s="15">
        <v>0</v>
      </c>
      <c r="F18" s="18">
        <v>4000000</v>
      </c>
      <c r="G18" s="15">
        <v>0</v>
      </c>
      <c r="H18" s="15">
        <v>1</v>
      </c>
      <c r="I18" s="15">
        <v>1</v>
      </c>
      <c r="J18" s="15">
        <v>0</v>
      </c>
      <c r="K18" s="15" t="s">
        <v>79</v>
      </c>
      <c r="L18" s="15">
        <v>0</v>
      </c>
      <c r="M18" s="15">
        <v>0</v>
      </c>
      <c r="N18" s="23">
        <f t="shared" si="4"/>
        <v>0</v>
      </c>
      <c r="O18" s="23">
        <f t="shared" si="5"/>
        <v>0</v>
      </c>
    </row>
    <row r="19" spans="1:15" s="19" customFormat="1" ht="18.75" customHeight="1" x14ac:dyDescent="0.2">
      <c r="A19" s="22" t="s">
        <v>48</v>
      </c>
      <c r="B19" s="15" t="s">
        <v>49</v>
      </c>
      <c r="C19" s="15" t="s">
        <v>49</v>
      </c>
      <c r="D19" s="17" t="s">
        <v>72</v>
      </c>
      <c r="E19" s="15">
        <v>0</v>
      </c>
      <c r="F19" s="18">
        <v>1500000</v>
      </c>
      <c r="G19" s="15">
        <v>0</v>
      </c>
      <c r="H19" s="15">
        <v>1</v>
      </c>
      <c r="I19" s="15">
        <v>1</v>
      </c>
      <c r="J19" s="15">
        <v>0</v>
      </c>
      <c r="K19" s="15" t="s">
        <v>79</v>
      </c>
      <c r="L19" s="15">
        <v>0</v>
      </c>
      <c r="M19" s="15">
        <v>0</v>
      </c>
      <c r="N19" s="23">
        <f t="shared" si="4"/>
        <v>0</v>
      </c>
      <c r="O19" s="23">
        <f t="shared" si="5"/>
        <v>0</v>
      </c>
    </row>
    <row r="20" spans="1:15" s="19" customFormat="1" ht="18.75" customHeight="1" x14ac:dyDescent="0.2">
      <c r="A20" s="22" t="s">
        <v>50</v>
      </c>
      <c r="B20" s="15" t="s">
        <v>51</v>
      </c>
      <c r="C20" s="15" t="s">
        <v>51</v>
      </c>
      <c r="D20" s="17" t="s">
        <v>72</v>
      </c>
      <c r="E20" s="15">
        <v>0</v>
      </c>
      <c r="F20" s="18">
        <v>2500000</v>
      </c>
      <c r="G20" s="15">
        <v>0</v>
      </c>
      <c r="H20" s="15">
        <v>1</v>
      </c>
      <c r="I20" s="15">
        <v>1</v>
      </c>
      <c r="J20" s="15">
        <v>0</v>
      </c>
      <c r="K20" s="15" t="s">
        <v>79</v>
      </c>
      <c r="L20" s="15">
        <v>0</v>
      </c>
      <c r="M20" s="15">
        <v>0</v>
      </c>
      <c r="N20" s="23">
        <f t="shared" si="4"/>
        <v>0</v>
      </c>
      <c r="O20" s="23">
        <f t="shared" si="5"/>
        <v>0</v>
      </c>
    </row>
    <row r="21" spans="1:15" s="19" customFormat="1" ht="18.75" customHeight="1" x14ac:dyDescent="0.2">
      <c r="A21" s="22" t="s">
        <v>52</v>
      </c>
      <c r="B21" s="15" t="s">
        <v>53</v>
      </c>
      <c r="C21" s="15" t="s">
        <v>53</v>
      </c>
      <c r="D21" s="17" t="s">
        <v>72</v>
      </c>
      <c r="E21" s="15">
        <v>0</v>
      </c>
      <c r="F21" s="18">
        <v>3300000</v>
      </c>
      <c r="G21" s="15">
        <v>0</v>
      </c>
      <c r="H21" s="15">
        <v>10</v>
      </c>
      <c r="I21" s="15">
        <v>10</v>
      </c>
      <c r="J21" s="15">
        <v>10</v>
      </c>
      <c r="K21" s="15" t="s">
        <v>78</v>
      </c>
      <c r="L21" s="15">
        <v>0</v>
      </c>
      <c r="M21" s="15">
        <v>0</v>
      </c>
      <c r="N21" s="23">
        <f t="shared" si="4"/>
        <v>1</v>
      </c>
      <c r="O21" s="23">
        <f t="shared" si="5"/>
        <v>1</v>
      </c>
    </row>
    <row r="22" spans="1:15" s="19" customFormat="1" ht="18.75" customHeight="1" x14ac:dyDescent="0.2">
      <c r="A22" s="22" t="s">
        <v>54</v>
      </c>
      <c r="B22" s="15" t="s">
        <v>55</v>
      </c>
      <c r="C22" s="15" t="s">
        <v>55</v>
      </c>
      <c r="D22" s="17" t="s">
        <v>72</v>
      </c>
      <c r="E22" s="15">
        <v>0</v>
      </c>
      <c r="F22" s="18">
        <v>1594392.78</v>
      </c>
      <c r="G22" s="18">
        <v>1154553.23</v>
      </c>
      <c r="H22" s="15">
        <v>546</v>
      </c>
      <c r="I22" s="15">
        <v>531</v>
      </c>
      <c r="J22" s="15">
        <v>531</v>
      </c>
      <c r="K22" s="15" t="s">
        <v>80</v>
      </c>
      <c r="L22" s="15">
        <v>0</v>
      </c>
      <c r="M22" s="15">
        <v>72.413399999999996</v>
      </c>
      <c r="N22" s="23">
        <f t="shared" si="4"/>
        <v>0.97252747252747251</v>
      </c>
      <c r="O22" s="23">
        <f t="shared" si="5"/>
        <v>1</v>
      </c>
    </row>
    <row r="23" spans="1:15" s="19" customFormat="1" ht="18.75" customHeight="1" x14ac:dyDescent="0.2">
      <c r="A23" s="22" t="s">
        <v>56</v>
      </c>
      <c r="B23" s="15" t="s">
        <v>57</v>
      </c>
      <c r="C23" s="15" t="s">
        <v>57</v>
      </c>
      <c r="D23" s="17" t="s">
        <v>72</v>
      </c>
      <c r="E23" s="15">
        <v>0</v>
      </c>
      <c r="F23" s="18">
        <v>1372495.8</v>
      </c>
      <c r="G23" s="18">
        <v>454322.52</v>
      </c>
      <c r="H23" s="15">
        <v>996</v>
      </c>
      <c r="I23" s="15">
        <v>959</v>
      </c>
      <c r="J23" s="15">
        <v>959</v>
      </c>
      <c r="K23" s="15" t="s">
        <v>80</v>
      </c>
      <c r="L23" s="15">
        <v>0</v>
      </c>
      <c r="M23" s="15">
        <v>33.101900000000001</v>
      </c>
      <c r="N23" s="23">
        <f t="shared" si="4"/>
        <v>0.96285140562248994</v>
      </c>
      <c r="O23" s="23">
        <f t="shared" si="5"/>
        <v>1</v>
      </c>
    </row>
    <row r="24" spans="1:15" s="19" customFormat="1" ht="18.75" customHeight="1" x14ac:dyDescent="0.2">
      <c r="A24" s="22" t="s">
        <v>58</v>
      </c>
      <c r="B24" s="15" t="s">
        <v>59</v>
      </c>
      <c r="C24" s="15" t="s">
        <v>59</v>
      </c>
      <c r="D24" s="17" t="s">
        <v>72</v>
      </c>
      <c r="E24" s="15">
        <v>0</v>
      </c>
      <c r="F24" s="18">
        <v>834497.34</v>
      </c>
      <c r="G24" s="18">
        <v>650974.87</v>
      </c>
      <c r="H24" s="15">
        <v>1</v>
      </c>
      <c r="I24" s="15">
        <v>1</v>
      </c>
      <c r="J24" s="15">
        <v>1</v>
      </c>
      <c r="K24" s="15" t="s">
        <v>81</v>
      </c>
      <c r="L24" s="15">
        <v>0</v>
      </c>
      <c r="M24" s="15">
        <v>78.007999999999996</v>
      </c>
      <c r="N24" s="23">
        <f t="shared" si="4"/>
        <v>1</v>
      </c>
      <c r="O24" s="23">
        <f t="shared" si="5"/>
        <v>1</v>
      </c>
    </row>
    <row r="25" spans="1:15" s="19" customFormat="1" ht="18.75" customHeight="1" x14ac:dyDescent="0.2">
      <c r="A25" s="22" t="s">
        <v>60</v>
      </c>
      <c r="B25" s="15" t="s">
        <v>61</v>
      </c>
      <c r="C25" s="15" t="s">
        <v>61</v>
      </c>
      <c r="D25" s="17" t="s">
        <v>72</v>
      </c>
      <c r="E25" s="15">
        <v>0</v>
      </c>
      <c r="F25" s="18">
        <v>8805554.5999999996</v>
      </c>
      <c r="G25" s="18">
        <v>6356734.0999999996</v>
      </c>
      <c r="H25" s="15">
        <v>1</v>
      </c>
      <c r="I25" s="15">
        <v>1</v>
      </c>
      <c r="J25" s="15">
        <v>1</v>
      </c>
      <c r="K25" s="15" t="s">
        <v>82</v>
      </c>
      <c r="L25" s="15">
        <v>0</v>
      </c>
      <c r="M25" s="15">
        <v>72.19</v>
      </c>
      <c r="N25" s="23">
        <f t="shared" si="4"/>
        <v>1</v>
      </c>
      <c r="O25" s="23">
        <f t="shared" si="5"/>
        <v>1</v>
      </c>
    </row>
    <row r="26" spans="1:15" s="19" customFormat="1" ht="18.75" customHeight="1" x14ac:dyDescent="0.2">
      <c r="A26" s="22" t="s">
        <v>62</v>
      </c>
      <c r="B26" s="15" t="s">
        <v>63</v>
      </c>
      <c r="C26" s="15" t="s">
        <v>63</v>
      </c>
      <c r="D26" s="17" t="s">
        <v>72</v>
      </c>
      <c r="E26" s="15">
        <v>0</v>
      </c>
      <c r="F26" s="18">
        <v>6750000</v>
      </c>
      <c r="G26" s="15">
        <v>0</v>
      </c>
      <c r="H26" s="15">
        <v>1</v>
      </c>
      <c r="I26" s="15">
        <v>1</v>
      </c>
      <c r="J26" s="15">
        <v>0.3</v>
      </c>
      <c r="K26" s="15" t="s">
        <v>83</v>
      </c>
      <c r="L26" s="15">
        <v>0</v>
      </c>
      <c r="M26" s="15">
        <v>0</v>
      </c>
      <c r="N26" s="23">
        <f t="shared" si="4"/>
        <v>0.3</v>
      </c>
      <c r="O26" s="23">
        <f t="shared" si="5"/>
        <v>0.3</v>
      </c>
    </row>
    <row r="27" spans="1:15" s="19" customFormat="1" ht="18.75" customHeight="1" x14ac:dyDescent="0.2">
      <c r="A27" s="22" t="s">
        <v>64</v>
      </c>
      <c r="B27" s="15" t="s">
        <v>65</v>
      </c>
      <c r="C27" s="15" t="s">
        <v>65</v>
      </c>
      <c r="D27" s="17" t="s">
        <v>72</v>
      </c>
      <c r="E27" s="15">
        <v>0</v>
      </c>
      <c r="F27" s="18">
        <v>1500000</v>
      </c>
      <c r="G27" s="15">
        <v>0</v>
      </c>
      <c r="H27" s="15">
        <v>1</v>
      </c>
      <c r="I27" s="15">
        <v>1</v>
      </c>
      <c r="J27" s="15">
        <v>0</v>
      </c>
      <c r="K27" s="15" t="s">
        <v>79</v>
      </c>
      <c r="L27" s="15">
        <v>0</v>
      </c>
      <c r="M27" s="15">
        <v>0</v>
      </c>
      <c r="N27" s="23">
        <f t="shared" si="4"/>
        <v>0</v>
      </c>
      <c r="O27" s="23">
        <f t="shared" si="5"/>
        <v>0</v>
      </c>
    </row>
    <row r="30" spans="1:15" ht="12.75" x14ac:dyDescent="0.2">
      <c r="C30" s="25" t="s">
        <v>84</v>
      </c>
      <c r="D30" s="25"/>
      <c r="E30" s="26"/>
      <c r="F30" s="27"/>
      <c r="G30" s="26"/>
      <c r="H30" s="26"/>
      <c r="I30" s="26"/>
      <c r="J30" s="28"/>
      <c r="K30" s="28"/>
      <c r="L30" s="28"/>
      <c r="M30" s="28"/>
      <c r="N30" s="28"/>
      <c r="O30" s="28"/>
    </row>
    <row r="31" spans="1:15" ht="12.75" x14ac:dyDescent="0.2">
      <c r="C31" s="28"/>
      <c r="D31" s="28"/>
      <c r="E31" s="28"/>
      <c r="F31" s="29"/>
      <c r="G31" s="28"/>
      <c r="H31" s="28"/>
      <c r="I31" s="28"/>
      <c r="J31" s="28"/>
      <c r="K31" s="28"/>
      <c r="L31" s="28"/>
      <c r="M31" s="28"/>
      <c r="N31" s="28"/>
      <c r="O31" s="28"/>
    </row>
  </sheetData>
  <sheetProtection formatCells="0" formatColumns="0" formatRows="0" insertRows="0" deleteRows="0" autoFilter="0"/>
  <autoFilter ref="A3:O25" xr:uid="{00000000-0009-0000-0000-000000000000}">
    <sortState xmlns:xlrd2="http://schemas.microsoft.com/office/spreadsheetml/2017/richdata2" ref="A4:O27">
      <sortCondition ref="B3:B25"/>
    </sortState>
  </autoFilter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39" right="0.24" top="0.74803149606299213" bottom="0.74803149606299213" header="0.31496062992125984" footer="0.31496062992125984"/>
  <pageSetup paperSize="300"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2022-04-28T18:07:09Z</cp:lastPrinted>
  <dcterms:created xsi:type="dcterms:W3CDTF">2014-10-22T05:35:08Z</dcterms:created>
  <dcterms:modified xsi:type="dcterms:W3CDTF">2022-04-28T18:07:13Z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