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PROGRAMATICOS\"/>
    </mc:Choice>
  </mc:AlternateContent>
  <xr:revisionPtr revIDLastSave="0" documentId="13_ncr:1_{C4D45825-A730-4A4E-BECB-5A9210E74E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_gip" sheetId="5" r:id="rId1"/>
  </sheets>
  <definedNames>
    <definedName name="_xlnm._FilterDatabase" localSheetId="0" hidden="1">PPI_gip!$A$3:$Q$51</definedName>
    <definedName name="_xlnm.Print_Area" localSheetId="0">PPI_gip!$A$23:$Q$40</definedName>
    <definedName name="_xlnm.Print_Titles" localSheetId="0">PPI_gip!$1:$3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5" l="1"/>
  <c r="Q51" i="5" l="1"/>
  <c r="P51" i="5"/>
  <c r="I51" i="5"/>
  <c r="H51" i="5"/>
  <c r="G51" i="5"/>
  <c r="Q50" i="5"/>
  <c r="P50" i="5"/>
  <c r="O50" i="5"/>
  <c r="N50" i="5"/>
  <c r="Q49" i="5"/>
  <c r="P49" i="5"/>
  <c r="O49" i="5"/>
  <c r="N49" i="5"/>
  <c r="Q48" i="5"/>
  <c r="P48" i="5"/>
  <c r="O48" i="5"/>
  <c r="N48" i="5"/>
  <c r="Q47" i="5"/>
  <c r="P47" i="5"/>
  <c r="O47" i="5"/>
  <c r="N47" i="5"/>
  <c r="Q46" i="5"/>
  <c r="P46" i="5"/>
  <c r="O46" i="5"/>
  <c r="N46" i="5"/>
  <c r="Q45" i="5"/>
  <c r="P45" i="5"/>
  <c r="O45" i="5"/>
  <c r="N45" i="5"/>
  <c r="Q44" i="5"/>
  <c r="P44" i="5"/>
  <c r="O44" i="5"/>
  <c r="N44" i="5"/>
  <c r="Q43" i="5"/>
  <c r="P43" i="5"/>
  <c r="O43" i="5"/>
  <c r="N43" i="5"/>
  <c r="Q42" i="5"/>
  <c r="P42" i="5"/>
  <c r="O42" i="5"/>
  <c r="N42" i="5"/>
  <c r="Q41" i="5"/>
  <c r="P41" i="5"/>
  <c r="O41" i="5"/>
  <c r="N41" i="5"/>
  <c r="Q40" i="5"/>
  <c r="P40" i="5"/>
  <c r="O40" i="5"/>
  <c r="N40" i="5"/>
  <c r="Q39" i="5"/>
  <c r="P39" i="5"/>
  <c r="O39" i="5"/>
  <c r="N39" i="5"/>
  <c r="Q38" i="5"/>
  <c r="P38" i="5"/>
  <c r="O38" i="5"/>
  <c r="N38" i="5"/>
  <c r="Q36" i="5"/>
  <c r="P36" i="5"/>
  <c r="O36" i="5"/>
  <c r="N36" i="5"/>
  <c r="Q35" i="5"/>
  <c r="P35" i="5"/>
  <c r="O35" i="5"/>
  <c r="N35" i="5"/>
  <c r="Q34" i="5"/>
  <c r="P34" i="5"/>
  <c r="O34" i="5"/>
  <c r="N34" i="5"/>
  <c r="Q33" i="5"/>
  <c r="P33" i="5"/>
  <c r="O33" i="5"/>
  <c r="N33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8" i="5"/>
  <c r="P28" i="5"/>
  <c r="O28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P12" i="5"/>
  <c r="O12" i="5"/>
  <c r="N12" i="5"/>
  <c r="Q11" i="5"/>
  <c r="P11" i="5"/>
  <c r="O11" i="5"/>
  <c r="N11" i="5"/>
  <c r="Q10" i="5"/>
  <c r="P10" i="5"/>
  <c r="O10" i="5"/>
  <c r="N10" i="5"/>
  <c r="Q9" i="5"/>
  <c r="P9" i="5"/>
  <c r="O9" i="5"/>
  <c r="N9" i="5"/>
  <c r="Q8" i="5"/>
  <c r="P8" i="5"/>
  <c r="O8" i="5"/>
  <c r="N8" i="5"/>
  <c r="Q7" i="5"/>
  <c r="P7" i="5"/>
  <c r="O7" i="5"/>
  <c r="N7" i="5"/>
  <c r="Q6" i="5"/>
  <c r="P6" i="5"/>
  <c r="O6" i="5"/>
  <c r="N6" i="5"/>
  <c r="Q5" i="5"/>
  <c r="P5" i="5"/>
  <c r="O5" i="5"/>
  <c r="N5" i="5"/>
  <c r="Q4" i="5"/>
  <c r="P4" i="5"/>
  <c r="O4" i="5"/>
  <c r="N4" i="5"/>
</calcChain>
</file>

<file path=xl/sharedStrings.xml><?xml version="1.0" encoding="utf-8"?>
<sst xmlns="http://schemas.openxmlformats.org/spreadsheetml/2006/main" count="345" uniqueCount="73">
  <si>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</si>
  <si>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</si>
  <si>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</si>
  <si>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</si>
  <si>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</si>
  <si>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</si>
  <si>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</si>
  <si>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</si>
  <si>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</si>
  <si>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</si>
  <si>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</si>
  <si>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</si>
  <si>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</si>
  <si>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</si>
  <si>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</si>
  <si>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</si>
  <si>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</si>
  <si>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</si>
  <si>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</si>
  <si>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</si>
  <si>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</si>
  <si>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E0003</t>
  </si>
  <si>
    <t>AGUA POTABLE ALCANTARILLADO Y SANEAMIENTO</t>
  </si>
  <si>
    <t>5110</t>
  </si>
  <si>
    <t>BIENES MUEBLES</t>
  </si>
  <si>
    <t>GERENCIA ADMINISTRATIVA</t>
  </si>
  <si>
    <t>31120M26A010200</t>
  </si>
  <si>
    <t>PTAR</t>
  </si>
  <si>
    <t>31120M26A010800</t>
  </si>
  <si>
    <t>5150</t>
  </si>
  <si>
    <t>5230</t>
  </si>
  <si>
    <t>5320</t>
  </si>
  <si>
    <t>GERENCIA GENERAL</t>
  </si>
  <si>
    <t>31120M26A010100</t>
  </si>
  <si>
    <t>5410</t>
  </si>
  <si>
    <t>GERENCIA COMERCIAL</t>
  </si>
  <si>
    <t>31120M26A010500</t>
  </si>
  <si>
    <t>GERENCIA ALCANTARILLADO</t>
  </si>
  <si>
    <t>31120M26A010900</t>
  </si>
  <si>
    <t>GERENCIA AGUA POTABLE</t>
  </si>
  <si>
    <t>31120M26A010300</t>
  </si>
  <si>
    <t>GERENCIA INGENIERIA Y PROYECTOS</t>
  </si>
  <si>
    <t>31120M26A010400</t>
  </si>
  <si>
    <t>5420</t>
  </si>
  <si>
    <t>GERENCIA MANTENIMIENTO</t>
  </si>
  <si>
    <t>31120M26A011000</t>
  </si>
  <si>
    <t>5620</t>
  </si>
  <si>
    <t>5640</t>
  </si>
  <si>
    <t>5650</t>
  </si>
  <si>
    <t>5660</t>
  </si>
  <si>
    <t>5670</t>
  </si>
  <si>
    <t>5810</t>
  </si>
  <si>
    <t>BIENES INMUEBLES</t>
  </si>
  <si>
    <t>GERENCIA JURIDICO</t>
  </si>
  <si>
    <t>31120M26A010600</t>
  </si>
  <si>
    <t>5830</t>
  </si>
  <si>
    <t>6130</t>
  </si>
  <si>
    <t>OBRA</t>
  </si>
  <si>
    <t>6140</t>
  </si>
  <si>
    <t>6170</t>
  </si>
  <si>
    <t>6220</t>
  </si>
  <si>
    <t>6230</t>
  </si>
  <si>
    <t>6240</t>
  </si>
  <si>
    <t>6260</t>
  </si>
  <si>
    <t>6270</t>
  </si>
  <si>
    <t>6290</t>
  </si>
  <si>
    <t>6310</t>
  </si>
  <si>
    <t>“Bajo protesta de decir verdad declaramos que los Estados Financieros y sus notas, son razonablemente correctos y son responsabilidad del emisor”</t>
  </si>
  <si>
    <t>Vehiculo</t>
  </si>
  <si>
    <t>Equip</t>
  </si>
  <si>
    <t>Instrum</t>
  </si>
  <si>
    <t>Obra</t>
  </si>
  <si>
    <t>Comité Municipal de Agua Potable y Alcantarillado de Salamanca, Gto.
Programas y Proyectos de Inversión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</si>
</sst>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7" fillId="0" borderId="6" xfId="2" applyFont="1" applyBorder="1" applyAlignment="1" applyProtection="1">
      <alignment vertical="center" wrapText="1"/>
      <protection locked="0"/>
    </xf>
    <xf numFmtId="10" fontId="8" fillId="0" borderId="7" xfId="31" applyNumberFormat="1" applyFont="1" applyFill="1" applyBorder="1" applyAlignment="1" applyProtection="1">
      <alignment vertical="center" wrapText="1"/>
      <protection locked="0"/>
    </xf>
    <xf numFmtId="10" fontId="7" fillId="0" borderId="6" xfId="31" applyNumberFormat="1" applyFont="1" applyBorder="1" applyAlignment="1" applyProtection="1">
      <alignment vertical="center" wrapText="1"/>
      <protection locked="0"/>
    </xf>
    <xf numFmtId="10" fontId="7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2" applyNumberFormat="1" applyFont="1" applyBorder="1" applyAlignment="1" applyProtection="1">
      <alignment horizontal="right" vertical="center" wrapText="1"/>
      <protection locked="0"/>
    </xf>
    <xf numFmtId="4" fontId="10" fillId="0" borderId="6" xfId="0" applyNumberFormat="1" applyFont="1" applyBorder="1" applyAlignment="1">
      <alignment horizontal="right"/>
    </xf>
    <xf numFmtId="49" fontId="7" fillId="0" borderId="3" xfId="18" applyNumberFormat="1" applyFont="1" applyBorder="1" applyAlignment="1" applyProtection="1">
      <alignment horizontal="left" vertical="center" wrapText="1"/>
      <protection locked="0"/>
    </xf>
    <xf numFmtId="49" fontId="7" fillId="0" borderId="3" xfId="18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" fontId="7" fillId="0" borderId="6" xfId="2" applyNumberFormat="1" applyFont="1" applyBorder="1" applyAlignment="1" applyProtection="1">
      <alignment horizontal="center" vertical="center" wrapText="1"/>
      <protection locked="0"/>
    </xf>
    <xf numFmtId="49" fontId="7" fillId="0" borderId="6" xfId="18" applyNumberFormat="1" applyFont="1" applyBorder="1" applyAlignment="1" applyProtection="1">
      <alignment horizontal="center" vertical="center" wrapText="1"/>
      <protection locked="0"/>
    </xf>
    <xf numFmtId="49" fontId="7" fillId="0" borderId="6" xfId="18" applyNumberFormat="1" applyFont="1" applyBorder="1" applyAlignment="1" applyProtection="1">
      <alignment horizontal="left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  <xf numFmtId="0" fontId="3" fillId="2" borderId="1" xfId="18" applyFont="1" applyFill="1" applyBorder="1" applyAlignment="1" applyProtection="1">
      <alignment horizontal="center" vertical="center" wrapText="1"/>
      <protection locked="0"/>
    </xf>
    <xf numFmtId="0" fontId="3" fillId="2" borderId="3" xfId="18" applyFont="1" applyFill="1" applyBorder="1" applyAlignment="1" applyProtection="1">
      <alignment horizontal="center" vertical="center" wrapText="1"/>
      <protection locked="0"/>
    </xf>
  </cellXfs>
  <cellStyles count="46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2 2 2" xfId="41" xr:uid="{0C730472-CE53-4C58-92D3-9970DE886CA7}"/>
    <cellStyle name="Millares 2 2 3" xfId="34" xr:uid="{AC90891A-606E-4F11-95BD-9C3EA807AD41}"/>
    <cellStyle name="Millares 2 3" xfId="6" xr:uid="{00000000-0005-0000-0000-000004000000}"/>
    <cellStyle name="Millares 2 3 2" xfId="25" xr:uid="{00000000-0005-0000-0000-000005000000}"/>
    <cellStyle name="Millares 2 3 2 2" xfId="42" xr:uid="{14DD0327-BA56-440D-BE91-C7F7BDFB8FB3}"/>
    <cellStyle name="Millares 2 3 3" xfId="35" xr:uid="{B6205719-1CE0-44AE-A558-A38217DAA619}"/>
    <cellStyle name="Millares 2 4" xfId="23" xr:uid="{00000000-0005-0000-0000-000006000000}"/>
    <cellStyle name="Millares 2 4 2" xfId="40" xr:uid="{5DAC671F-1998-4BC2-8B46-090FEB6C720A}"/>
    <cellStyle name="Millares 2 5" xfId="33" xr:uid="{6C755C92-6EE2-4062-9755-CB8E11BBD3F4}"/>
    <cellStyle name="Millares 3" xfId="7" xr:uid="{00000000-0005-0000-0000-000007000000}"/>
    <cellStyle name="Millares 3 2" xfId="26" xr:uid="{00000000-0005-0000-0000-000008000000}"/>
    <cellStyle name="Millares 3 2 2" xfId="43" xr:uid="{6AEE8002-7A9E-45A2-8E79-4859CBC3D1E3}"/>
    <cellStyle name="Millares 3 3" xfId="36" xr:uid="{56136E4D-E64B-45F9-AEE4-988E15A12006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2 2 2" xfId="44" xr:uid="{00B064DA-048E-4E6F-99B9-FE77CCFE041F}"/>
    <cellStyle name="Moneda 2 3" xfId="37" xr:uid="{6577236F-2E11-496B-B839-6322282C36DD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2 3" xfId="45" xr:uid="{21404292-6AB8-445A-BB98-0E87F700E203}"/>
    <cellStyle name="Normal 2 4" xfId="38" xr:uid="{BE5AB7CE-F667-415A-84F6-75E631392864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 9" xfId="32" xr:uid="{A41D1FC2-6559-4D43-8736-5346A3B5BD36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  <cellStyle name="Porcentual 2" xfId="39" xr:uid="{8726A88E-45DB-48AA-9341-2A0533BEC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49904</xdr:rowOff>
    </xdr:from>
    <xdr:to>
      <xdr:col>3</xdr:col>
      <xdr:colOff>9525</xdr:colOff>
      <xdr:row>0</xdr:row>
      <xdr:rowOff>611934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08CB5-0A3D-4C8F-AD7D-ECDB620DE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49904"/>
          <a:ext cx="581025" cy="562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E856-CF6B-4E96-9707-73C45844B12A}">
  <sheetPr filterMode="1">
    <pageSetUpPr fitToPage="1"/>
  </sheetPr>
  <dimension ref="A1:Q51"/>
  <sheetViews>
    <sheetView tabSelected="1" zoomScaleNormal="100" workbookViewId="0">
      <pane ySplit="22" topLeftCell="A23" activePane="bottomLeft" state="frozen"/>
      <selection pane="bottomLeft" activeCell="S2" sqref="S2"/>
    </sheetView>
  </sheetViews>
  <sheetFormatPr baseColWidth="10" defaultRowHeight="15" x14ac:dyDescent="0.25"/>
  <cols>
    <col min="1" max="1" width="8.7109375" customWidth="1"/>
    <col min="2" max="2" width="26.5703125" customWidth="1"/>
    <col min="3" max="3" width="8.7109375" customWidth="1"/>
    <col min="4" max="4" width="15.28515625" bestFit="1" customWidth="1"/>
    <col min="5" max="5" width="13.140625" bestFit="1" customWidth="1"/>
    <col min="6" max="6" width="22.7109375" customWidth="1"/>
    <col min="7" max="7" width="12.7109375" bestFit="1" customWidth="1"/>
    <col min="8" max="8" width="13.7109375" bestFit="1" customWidth="1"/>
    <col min="9" max="9" width="12.7109375" bestFit="1" customWidth="1"/>
    <col min="10" max="10" width="13.28515625" bestFit="1" customWidth="1"/>
    <col min="11" max="11" width="13.140625" bestFit="1" customWidth="1"/>
    <col min="12" max="12" width="13.5703125" bestFit="1" customWidth="1"/>
    <col min="13" max="13" width="8" bestFit="1" customWidth="1"/>
    <col min="14" max="14" width="10.42578125" bestFit="1" customWidth="1"/>
    <col min="15" max="15" width="11.140625" bestFit="1" customWidth="1"/>
    <col min="16" max="16" width="11.28515625" bestFit="1" customWidth="1"/>
    <col min="17" max="17" width="10.5703125" bestFit="1" customWidth="1"/>
  </cols>
  <sheetData>
    <row r="1" spans="1:17" ht="50.25" customHeight="1" x14ac:dyDescent="0.25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4.75" customHeight="1" x14ac:dyDescent="0.25">
      <c r="A2" s="27" t="s">
        <v>4</v>
      </c>
      <c r="B2" s="7"/>
      <c r="C2" s="7"/>
      <c r="D2" s="7"/>
      <c r="E2" s="7"/>
      <c r="F2" s="7"/>
      <c r="G2" s="20" t="s">
        <v>0</v>
      </c>
      <c r="H2" s="21"/>
      <c r="I2" s="22"/>
      <c r="J2" s="20" t="s">
        <v>1</v>
      </c>
      <c r="K2" s="21"/>
      <c r="L2" s="21"/>
      <c r="M2" s="22"/>
      <c r="N2" s="23" t="s">
        <v>2</v>
      </c>
      <c r="O2" s="24"/>
      <c r="P2" s="25" t="s">
        <v>3</v>
      </c>
      <c r="Q2" s="26"/>
    </row>
    <row r="3" spans="1:17" ht="31.5" customHeight="1" x14ac:dyDescent="0.25">
      <c r="A3" s="28"/>
      <c r="B3" s="8" t="s">
        <v>5</v>
      </c>
      <c r="C3" s="8" t="s">
        <v>20</v>
      </c>
      <c r="D3" s="8" t="s">
        <v>6</v>
      </c>
      <c r="E3" s="8" t="s">
        <v>18</v>
      </c>
      <c r="F3" s="8" t="s">
        <v>19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8</v>
      </c>
      <c r="L3" s="9" t="s">
        <v>11</v>
      </c>
      <c r="M3" s="9" t="s">
        <v>12</v>
      </c>
      <c r="N3" s="9" t="s">
        <v>13</v>
      </c>
      <c r="O3" s="9" t="s">
        <v>14</v>
      </c>
      <c r="P3" s="10" t="s">
        <v>15</v>
      </c>
      <c r="Q3" s="10" t="s">
        <v>16</v>
      </c>
    </row>
    <row r="4" spans="1:17" s="15" customFormat="1" ht="38.450000000000003" hidden="1" customHeight="1" x14ac:dyDescent="0.25">
      <c r="A4" s="14" t="s">
        <v>21</v>
      </c>
      <c r="B4" s="13" t="s">
        <v>22</v>
      </c>
      <c r="C4" s="14" t="s">
        <v>23</v>
      </c>
      <c r="D4" s="14" t="s">
        <v>24</v>
      </c>
      <c r="E4" s="14" t="s">
        <v>26</v>
      </c>
      <c r="F4" s="13" t="s">
        <v>25</v>
      </c>
      <c r="G4" s="11">
        <v>400000</v>
      </c>
      <c r="H4" s="11">
        <v>400000</v>
      </c>
      <c r="I4" s="11">
        <v>0</v>
      </c>
      <c r="J4" s="5">
        <v>100</v>
      </c>
      <c r="K4" s="5">
        <v>100</v>
      </c>
      <c r="L4" s="5">
        <v>0</v>
      </c>
      <c r="M4" s="1" t="s">
        <v>17</v>
      </c>
      <c r="N4" s="4">
        <f t="shared" ref="N4:N50" si="0">IF(G4&gt;0,I4/G4,0)</f>
        <v>0</v>
      </c>
      <c r="O4" s="4">
        <f t="shared" ref="O4:O50" si="1">IF(H4&gt;0,I4/H4,0)</f>
        <v>0</v>
      </c>
      <c r="P4" s="3">
        <f t="shared" ref="P4:P51" si="2">IF(J4=0,0,L4/J4)</f>
        <v>0</v>
      </c>
      <c r="Q4" s="3">
        <f t="shared" ref="Q4:Q51" si="3">IF(L4=0,0,L4/K4)</f>
        <v>0</v>
      </c>
    </row>
    <row r="5" spans="1:17" s="15" customFormat="1" ht="38.450000000000003" hidden="1" customHeight="1" x14ac:dyDescent="0.25">
      <c r="A5" s="14" t="s">
        <v>21</v>
      </c>
      <c r="B5" s="13" t="s">
        <v>22</v>
      </c>
      <c r="C5" s="14" t="s">
        <v>29</v>
      </c>
      <c r="D5" s="14" t="s">
        <v>24</v>
      </c>
      <c r="E5" s="14" t="s">
        <v>26</v>
      </c>
      <c r="F5" s="13" t="s">
        <v>25</v>
      </c>
      <c r="G5" s="11">
        <v>500000</v>
      </c>
      <c r="H5" s="11">
        <v>500000</v>
      </c>
      <c r="I5" s="11">
        <v>0</v>
      </c>
      <c r="J5" s="5">
        <v>100</v>
      </c>
      <c r="K5" s="5">
        <v>100</v>
      </c>
      <c r="L5" s="5">
        <v>0</v>
      </c>
      <c r="M5" s="1" t="s">
        <v>17</v>
      </c>
      <c r="N5" s="4">
        <f t="shared" si="0"/>
        <v>0</v>
      </c>
      <c r="O5" s="4">
        <f t="shared" si="1"/>
        <v>0</v>
      </c>
      <c r="P5" s="3">
        <f t="shared" si="2"/>
        <v>0</v>
      </c>
      <c r="Q5" s="3">
        <f t="shared" si="3"/>
        <v>0</v>
      </c>
    </row>
    <row r="6" spans="1:17" s="15" customFormat="1" ht="38.450000000000003" hidden="1" customHeight="1" x14ac:dyDescent="0.25">
      <c r="A6" s="14" t="s">
        <v>21</v>
      </c>
      <c r="B6" s="13" t="s">
        <v>22</v>
      </c>
      <c r="C6" s="14" t="s">
        <v>30</v>
      </c>
      <c r="D6" s="14" t="s">
        <v>24</v>
      </c>
      <c r="E6" s="14" t="s">
        <v>26</v>
      </c>
      <c r="F6" s="13" t="s">
        <v>25</v>
      </c>
      <c r="G6" s="11">
        <v>50000</v>
      </c>
      <c r="H6" s="11">
        <v>153937.71</v>
      </c>
      <c r="I6" s="11">
        <v>0</v>
      </c>
      <c r="J6" s="5">
        <v>100</v>
      </c>
      <c r="K6" s="5">
        <v>100</v>
      </c>
      <c r="L6" s="5">
        <v>0</v>
      </c>
      <c r="M6" s="1" t="s">
        <v>17</v>
      </c>
      <c r="N6" s="4">
        <f t="shared" si="0"/>
        <v>0</v>
      </c>
      <c r="O6" s="4">
        <f t="shared" si="1"/>
        <v>0</v>
      </c>
      <c r="P6" s="3">
        <f t="shared" si="2"/>
        <v>0</v>
      </c>
      <c r="Q6" s="3">
        <f t="shared" si="3"/>
        <v>0</v>
      </c>
    </row>
    <row r="7" spans="1:17" s="15" customFormat="1" ht="38.450000000000003" hidden="1" customHeight="1" x14ac:dyDescent="0.25">
      <c r="A7" s="14" t="s">
        <v>21</v>
      </c>
      <c r="B7" s="13" t="s">
        <v>22</v>
      </c>
      <c r="C7" s="14" t="s">
        <v>34</v>
      </c>
      <c r="D7" s="14" t="s">
        <v>24</v>
      </c>
      <c r="E7" s="14" t="s">
        <v>26</v>
      </c>
      <c r="F7" s="13" t="s">
        <v>25</v>
      </c>
      <c r="G7" s="11">
        <v>0</v>
      </c>
      <c r="H7" s="11">
        <v>392155.17</v>
      </c>
      <c r="I7" s="11">
        <v>392155.17</v>
      </c>
      <c r="J7" s="5">
        <v>100</v>
      </c>
      <c r="K7" s="5">
        <v>100</v>
      </c>
      <c r="L7" s="5">
        <v>100</v>
      </c>
      <c r="M7" s="1" t="s">
        <v>17</v>
      </c>
      <c r="N7" s="4">
        <f t="shared" si="0"/>
        <v>0</v>
      </c>
      <c r="O7" s="4">
        <f t="shared" si="1"/>
        <v>1</v>
      </c>
      <c r="P7" s="3">
        <f t="shared" si="2"/>
        <v>1</v>
      </c>
      <c r="Q7" s="3">
        <f t="shared" si="3"/>
        <v>1</v>
      </c>
    </row>
    <row r="8" spans="1:17" s="15" customFormat="1" ht="38.450000000000003" hidden="1" customHeight="1" x14ac:dyDescent="0.25">
      <c r="A8" s="14" t="s">
        <v>21</v>
      </c>
      <c r="B8" s="13" t="s">
        <v>22</v>
      </c>
      <c r="C8" s="14" t="s">
        <v>47</v>
      </c>
      <c r="D8" s="14" t="s">
        <v>24</v>
      </c>
      <c r="E8" s="14" t="s">
        <v>26</v>
      </c>
      <c r="F8" s="13" t="s">
        <v>25</v>
      </c>
      <c r="G8" s="11">
        <v>80000</v>
      </c>
      <c r="H8" s="11">
        <v>80000</v>
      </c>
      <c r="I8" s="11">
        <v>46447.03</v>
      </c>
      <c r="J8" s="5">
        <v>100</v>
      </c>
      <c r="K8" s="5">
        <v>100</v>
      </c>
      <c r="L8" s="5">
        <v>100</v>
      </c>
      <c r="M8" s="1" t="s">
        <v>17</v>
      </c>
      <c r="N8" s="4">
        <f t="shared" si="0"/>
        <v>0.58058787499999998</v>
      </c>
      <c r="O8" s="4">
        <f t="shared" si="1"/>
        <v>0.58058787499999998</v>
      </c>
      <c r="P8" s="3">
        <f t="shared" si="2"/>
        <v>1</v>
      </c>
      <c r="Q8" s="3">
        <f t="shared" si="3"/>
        <v>1</v>
      </c>
    </row>
    <row r="9" spans="1:17" s="15" customFormat="1" ht="38.450000000000003" hidden="1" customHeight="1" x14ac:dyDescent="0.25">
      <c r="A9" s="14" t="s">
        <v>21</v>
      </c>
      <c r="B9" s="13" t="s">
        <v>22</v>
      </c>
      <c r="C9" s="14" t="s">
        <v>34</v>
      </c>
      <c r="D9" s="14" t="s">
        <v>24</v>
      </c>
      <c r="E9" s="14" t="s">
        <v>40</v>
      </c>
      <c r="F9" s="13" t="s">
        <v>39</v>
      </c>
      <c r="G9" s="11">
        <v>0</v>
      </c>
      <c r="H9" s="11">
        <v>10324310.34</v>
      </c>
      <c r="I9" s="11">
        <v>10324310.34</v>
      </c>
      <c r="J9" s="5">
        <v>100</v>
      </c>
      <c r="K9" s="5">
        <v>100</v>
      </c>
      <c r="L9" s="5">
        <v>100</v>
      </c>
      <c r="M9" s="1" t="s">
        <v>17</v>
      </c>
      <c r="N9" s="4">
        <f t="shared" si="0"/>
        <v>0</v>
      </c>
      <c r="O9" s="4">
        <f t="shared" si="1"/>
        <v>1</v>
      </c>
      <c r="P9" s="3">
        <f t="shared" si="2"/>
        <v>1</v>
      </c>
      <c r="Q9" s="3">
        <f t="shared" si="3"/>
        <v>1</v>
      </c>
    </row>
    <row r="10" spans="1:17" s="15" customFormat="1" ht="38.450000000000003" hidden="1" customHeight="1" x14ac:dyDescent="0.25">
      <c r="A10" s="14" t="s">
        <v>21</v>
      </c>
      <c r="B10" s="13" t="s">
        <v>22</v>
      </c>
      <c r="C10" s="14" t="s">
        <v>43</v>
      </c>
      <c r="D10" s="14" t="s">
        <v>24</v>
      </c>
      <c r="E10" s="14" t="s">
        <v>40</v>
      </c>
      <c r="F10" s="13" t="s">
        <v>39</v>
      </c>
      <c r="G10" s="11">
        <v>85000</v>
      </c>
      <c r="H10" s="11">
        <v>85000</v>
      </c>
      <c r="I10" s="11">
        <v>0</v>
      </c>
      <c r="J10" s="5">
        <v>100</v>
      </c>
      <c r="K10" s="5">
        <v>100</v>
      </c>
      <c r="L10" s="5">
        <v>0</v>
      </c>
      <c r="M10" s="1" t="s">
        <v>17</v>
      </c>
      <c r="N10" s="4">
        <f t="shared" si="0"/>
        <v>0</v>
      </c>
      <c r="O10" s="4">
        <f t="shared" si="1"/>
        <v>0</v>
      </c>
      <c r="P10" s="3">
        <f t="shared" si="2"/>
        <v>0</v>
      </c>
      <c r="Q10" s="3">
        <f t="shared" si="3"/>
        <v>0</v>
      </c>
    </row>
    <row r="11" spans="1:17" s="15" customFormat="1" ht="38.450000000000003" hidden="1" customHeight="1" x14ac:dyDescent="0.25">
      <c r="A11" s="14" t="s">
        <v>21</v>
      </c>
      <c r="B11" s="13" t="s">
        <v>22</v>
      </c>
      <c r="C11" s="14" t="s">
        <v>46</v>
      </c>
      <c r="D11" s="14" t="s">
        <v>24</v>
      </c>
      <c r="E11" s="14" t="s">
        <v>40</v>
      </c>
      <c r="F11" s="13" t="s">
        <v>39</v>
      </c>
      <c r="G11" s="11">
        <v>300000</v>
      </c>
      <c r="H11" s="11">
        <v>300000</v>
      </c>
      <c r="I11" s="11">
        <v>0</v>
      </c>
      <c r="J11" s="5">
        <v>100</v>
      </c>
      <c r="K11" s="5">
        <v>100</v>
      </c>
      <c r="L11" s="5">
        <v>0</v>
      </c>
      <c r="M11" s="1" t="s">
        <v>17</v>
      </c>
      <c r="N11" s="4">
        <f t="shared" si="0"/>
        <v>0</v>
      </c>
      <c r="O11" s="4">
        <f t="shared" si="1"/>
        <v>0</v>
      </c>
      <c r="P11" s="3">
        <f t="shared" si="2"/>
        <v>0</v>
      </c>
      <c r="Q11" s="3">
        <f t="shared" si="3"/>
        <v>0</v>
      </c>
    </row>
    <row r="12" spans="1:17" s="15" customFormat="1" ht="38.450000000000003" hidden="1" customHeight="1" x14ac:dyDescent="0.25">
      <c r="A12" s="14" t="s">
        <v>21</v>
      </c>
      <c r="B12" s="13" t="s">
        <v>22</v>
      </c>
      <c r="C12" s="14" t="s">
        <v>48</v>
      </c>
      <c r="D12" s="14" t="s">
        <v>24</v>
      </c>
      <c r="E12" s="14" t="s">
        <v>40</v>
      </c>
      <c r="F12" s="13" t="s">
        <v>39</v>
      </c>
      <c r="G12" s="11">
        <v>20000</v>
      </c>
      <c r="H12" s="11">
        <v>20000</v>
      </c>
      <c r="I12" s="11">
        <v>0</v>
      </c>
      <c r="J12" s="5">
        <v>100</v>
      </c>
      <c r="K12" s="5">
        <v>100</v>
      </c>
      <c r="L12" s="5">
        <v>0</v>
      </c>
      <c r="M12" s="1" t="s">
        <v>17</v>
      </c>
      <c r="N12" s="4">
        <f t="shared" si="0"/>
        <v>0</v>
      </c>
      <c r="O12" s="4">
        <f t="shared" si="1"/>
        <v>0</v>
      </c>
      <c r="P12" s="3">
        <f t="shared" si="2"/>
        <v>0</v>
      </c>
      <c r="Q12" s="3">
        <f t="shared" si="3"/>
        <v>0</v>
      </c>
    </row>
    <row r="13" spans="1:17" s="15" customFormat="1" ht="38.450000000000003" hidden="1" customHeight="1" x14ac:dyDescent="0.25">
      <c r="A13" s="14" t="s">
        <v>21</v>
      </c>
      <c r="B13" s="13" t="s">
        <v>22</v>
      </c>
      <c r="C13" s="14" t="s">
        <v>50</v>
      </c>
      <c r="D13" s="14" t="s">
        <v>24</v>
      </c>
      <c r="E13" s="14" t="s">
        <v>40</v>
      </c>
      <c r="F13" s="13" t="s">
        <v>39</v>
      </c>
      <c r="G13" s="11">
        <v>300000</v>
      </c>
      <c r="H13" s="11">
        <v>305163.84999999998</v>
      </c>
      <c r="I13" s="11">
        <v>0</v>
      </c>
      <c r="J13" s="5">
        <v>100</v>
      </c>
      <c r="K13" s="5">
        <v>100</v>
      </c>
      <c r="L13" s="5">
        <v>0</v>
      </c>
      <c r="M13" s="1" t="s">
        <v>17</v>
      </c>
      <c r="N13" s="4">
        <f t="shared" si="0"/>
        <v>0</v>
      </c>
      <c r="O13" s="4">
        <f t="shared" si="1"/>
        <v>0</v>
      </c>
      <c r="P13" s="3">
        <f t="shared" si="2"/>
        <v>0</v>
      </c>
      <c r="Q13" s="3">
        <f t="shared" si="3"/>
        <v>0</v>
      </c>
    </row>
    <row r="14" spans="1:17" s="15" customFormat="1" ht="38.450000000000003" hidden="1" customHeight="1" x14ac:dyDescent="0.25">
      <c r="A14" s="14" t="s">
        <v>21</v>
      </c>
      <c r="B14" s="13" t="s">
        <v>22</v>
      </c>
      <c r="C14" s="14" t="s">
        <v>34</v>
      </c>
      <c r="D14" s="14" t="s">
        <v>24</v>
      </c>
      <c r="E14" s="14" t="s">
        <v>38</v>
      </c>
      <c r="F14" s="13" t="s">
        <v>37</v>
      </c>
      <c r="G14" s="11">
        <v>0</v>
      </c>
      <c r="H14" s="11">
        <v>4578348.26</v>
      </c>
      <c r="I14" s="11">
        <v>4578348.26</v>
      </c>
      <c r="J14" s="5">
        <v>100</v>
      </c>
      <c r="K14" s="5">
        <v>100</v>
      </c>
      <c r="L14" s="5">
        <v>100</v>
      </c>
      <c r="M14" s="1" t="s">
        <v>17</v>
      </c>
      <c r="N14" s="4">
        <f t="shared" si="0"/>
        <v>0</v>
      </c>
      <c r="O14" s="4">
        <f t="shared" si="1"/>
        <v>1</v>
      </c>
      <c r="P14" s="3">
        <f t="shared" si="2"/>
        <v>1</v>
      </c>
      <c r="Q14" s="3">
        <f t="shared" si="3"/>
        <v>1</v>
      </c>
    </row>
    <row r="15" spans="1:17" s="15" customFormat="1" ht="38.450000000000003" hidden="1" customHeight="1" x14ac:dyDescent="0.25">
      <c r="A15" s="14" t="s">
        <v>21</v>
      </c>
      <c r="B15" s="13" t="s">
        <v>22</v>
      </c>
      <c r="C15" s="14" t="s">
        <v>46</v>
      </c>
      <c r="D15" s="14" t="s">
        <v>24</v>
      </c>
      <c r="E15" s="14" t="s">
        <v>38</v>
      </c>
      <c r="F15" s="13" t="s">
        <v>37</v>
      </c>
      <c r="G15" s="11">
        <v>100000</v>
      </c>
      <c r="H15" s="11">
        <v>100000</v>
      </c>
      <c r="I15" s="11">
        <v>0</v>
      </c>
      <c r="J15" s="5">
        <v>100</v>
      </c>
      <c r="K15" s="5">
        <v>100</v>
      </c>
      <c r="L15" s="5">
        <v>0</v>
      </c>
      <c r="M15" s="1" t="s">
        <v>17</v>
      </c>
      <c r="N15" s="4">
        <f t="shared" si="0"/>
        <v>0</v>
      </c>
      <c r="O15" s="4">
        <f t="shared" si="1"/>
        <v>0</v>
      </c>
      <c r="P15" s="3">
        <f t="shared" si="2"/>
        <v>0</v>
      </c>
      <c r="Q15" s="3">
        <f t="shared" si="3"/>
        <v>0</v>
      </c>
    </row>
    <row r="16" spans="1:17" s="15" customFormat="1" ht="38.450000000000003" hidden="1" customHeight="1" x14ac:dyDescent="0.25">
      <c r="A16" s="14" t="s">
        <v>21</v>
      </c>
      <c r="B16" s="13" t="s">
        <v>22</v>
      </c>
      <c r="C16" s="14" t="s">
        <v>48</v>
      </c>
      <c r="D16" s="14" t="s">
        <v>24</v>
      </c>
      <c r="E16" s="14" t="s">
        <v>38</v>
      </c>
      <c r="F16" s="13" t="s">
        <v>37</v>
      </c>
      <c r="G16" s="11">
        <v>12000</v>
      </c>
      <c r="H16" s="11">
        <v>12000</v>
      </c>
      <c r="I16" s="11">
        <v>0</v>
      </c>
      <c r="J16" s="5">
        <v>100</v>
      </c>
      <c r="K16" s="5">
        <v>100</v>
      </c>
      <c r="L16" s="5">
        <v>0</v>
      </c>
      <c r="M16" s="1" t="s">
        <v>17</v>
      </c>
      <c r="N16" s="4">
        <f t="shared" si="0"/>
        <v>0</v>
      </c>
      <c r="O16" s="4">
        <f t="shared" si="1"/>
        <v>0</v>
      </c>
      <c r="P16" s="3">
        <f t="shared" si="2"/>
        <v>0</v>
      </c>
      <c r="Q16" s="3">
        <f t="shared" si="3"/>
        <v>0</v>
      </c>
    </row>
    <row r="17" spans="1:17" s="15" customFormat="1" ht="38.450000000000003" hidden="1" customHeight="1" x14ac:dyDescent="0.25">
      <c r="A17" s="14" t="s">
        <v>21</v>
      </c>
      <c r="B17" s="13" t="s">
        <v>22</v>
      </c>
      <c r="C17" s="14" t="s">
        <v>34</v>
      </c>
      <c r="D17" s="14" t="s">
        <v>24</v>
      </c>
      <c r="E17" s="14" t="s">
        <v>36</v>
      </c>
      <c r="F17" s="13" t="s">
        <v>35</v>
      </c>
      <c r="G17" s="11">
        <v>0</v>
      </c>
      <c r="H17" s="11">
        <v>1773644.82</v>
      </c>
      <c r="I17" s="11">
        <v>1773644.82</v>
      </c>
      <c r="J17" s="5">
        <v>100</v>
      </c>
      <c r="K17" s="5">
        <v>100</v>
      </c>
      <c r="L17" s="5">
        <v>100</v>
      </c>
      <c r="M17" s="1" t="s">
        <v>17</v>
      </c>
      <c r="N17" s="4">
        <f t="shared" si="0"/>
        <v>0</v>
      </c>
      <c r="O17" s="4">
        <f t="shared" si="1"/>
        <v>1</v>
      </c>
      <c r="P17" s="3">
        <f t="shared" si="2"/>
        <v>1</v>
      </c>
      <c r="Q17" s="3">
        <f t="shared" si="3"/>
        <v>1</v>
      </c>
    </row>
    <row r="18" spans="1:17" s="15" customFormat="1" ht="38.450000000000003" hidden="1" customHeight="1" x14ac:dyDescent="0.25">
      <c r="A18" s="14" t="s">
        <v>21</v>
      </c>
      <c r="B18" s="13" t="s">
        <v>22</v>
      </c>
      <c r="C18" s="14" t="s">
        <v>47</v>
      </c>
      <c r="D18" s="14" t="s">
        <v>24</v>
      </c>
      <c r="E18" s="14" t="s">
        <v>36</v>
      </c>
      <c r="F18" s="13" t="s">
        <v>35</v>
      </c>
      <c r="G18" s="11">
        <v>30000</v>
      </c>
      <c r="H18" s="11">
        <v>30000</v>
      </c>
      <c r="I18" s="11">
        <v>0</v>
      </c>
      <c r="J18" s="5">
        <v>100</v>
      </c>
      <c r="K18" s="5">
        <v>100</v>
      </c>
      <c r="L18" s="5">
        <v>0</v>
      </c>
      <c r="M18" s="1" t="s">
        <v>17</v>
      </c>
      <c r="N18" s="4">
        <f t="shared" si="0"/>
        <v>0</v>
      </c>
      <c r="O18" s="4">
        <f t="shared" si="1"/>
        <v>0</v>
      </c>
      <c r="P18" s="3">
        <f t="shared" si="2"/>
        <v>0</v>
      </c>
      <c r="Q18" s="3">
        <f t="shared" si="3"/>
        <v>0</v>
      </c>
    </row>
    <row r="19" spans="1:17" s="15" customFormat="1" ht="38.450000000000003" hidden="1" customHeight="1" x14ac:dyDescent="0.25">
      <c r="A19" s="14" t="s">
        <v>21</v>
      </c>
      <c r="B19" s="13" t="s">
        <v>22</v>
      </c>
      <c r="C19" s="14" t="s">
        <v>48</v>
      </c>
      <c r="D19" s="14" t="s">
        <v>24</v>
      </c>
      <c r="E19" s="14" t="s">
        <v>36</v>
      </c>
      <c r="F19" s="13" t="s">
        <v>35</v>
      </c>
      <c r="G19" s="11">
        <v>60000</v>
      </c>
      <c r="H19" s="11">
        <v>60000</v>
      </c>
      <c r="I19" s="11">
        <v>0</v>
      </c>
      <c r="J19" s="5">
        <v>100</v>
      </c>
      <c r="K19" s="5">
        <v>100</v>
      </c>
      <c r="L19" s="5">
        <v>0</v>
      </c>
      <c r="M19" s="1" t="s">
        <v>17</v>
      </c>
      <c r="N19" s="4">
        <f t="shared" si="0"/>
        <v>0</v>
      </c>
      <c r="O19" s="4">
        <f t="shared" si="1"/>
        <v>0</v>
      </c>
      <c r="P19" s="3">
        <f t="shared" si="2"/>
        <v>0</v>
      </c>
      <c r="Q19" s="3">
        <f t="shared" si="3"/>
        <v>0</v>
      </c>
    </row>
    <row r="20" spans="1:17" s="15" customFormat="1" ht="38.450000000000003" hidden="1" customHeight="1" x14ac:dyDescent="0.25">
      <c r="A20" s="14" t="s">
        <v>21</v>
      </c>
      <c r="B20" s="13" t="s">
        <v>22</v>
      </c>
      <c r="C20" s="14" t="s">
        <v>50</v>
      </c>
      <c r="D20" s="14" t="s">
        <v>24</v>
      </c>
      <c r="E20" s="14" t="s">
        <v>36</v>
      </c>
      <c r="F20" s="13" t="s">
        <v>35</v>
      </c>
      <c r="G20" s="11">
        <v>25000</v>
      </c>
      <c r="H20" s="11">
        <v>25000</v>
      </c>
      <c r="I20" s="11">
        <v>0</v>
      </c>
      <c r="J20" s="5">
        <v>100</v>
      </c>
      <c r="K20" s="5">
        <v>100</v>
      </c>
      <c r="L20" s="5">
        <v>0</v>
      </c>
      <c r="M20" s="1" t="s">
        <v>17</v>
      </c>
      <c r="N20" s="4">
        <f t="shared" si="0"/>
        <v>0</v>
      </c>
      <c r="O20" s="4">
        <f t="shared" si="1"/>
        <v>0</v>
      </c>
      <c r="P20" s="3">
        <f t="shared" si="2"/>
        <v>0</v>
      </c>
      <c r="Q20" s="3">
        <f t="shared" si="3"/>
        <v>0</v>
      </c>
    </row>
    <row r="21" spans="1:17" s="15" customFormat="1" ht="38.450000000000003" hidden="1" customHeight="1" x14ac:dyDescent="0.25">
      <c r="A21" s="14" t="s">
        <v>21</v>
      </c>
      <c r="B21" s="13" t="s">
        <v>22</v>
      </c>
      <c r="C21" s="14" t="s">
        <v>31</v>
      </c>
      <c r="D21" s="14" t="s">
        <v>24</v>
      </c>
      <c r="E21" s="14" t="s">
        <v>33</v>
      </c>
      <c r="F21" s="13" t="s">
        <v>32</v>
      </c>
      <c r="G21" s="11">
        <v>60000</v>
      </c>
      <c r="H21" s="11">
        <v>60000</v>
      </c>
      <c r="I21" s="11">
        <v>0</v>
      </c>
      <c r="J21" s="5">
        <v>100</v>
      </c>
      <c r="K21" s="5">
        <v>100</v>
      </c>
      <c r="L21" s="5">
        <v>0</v>
      </c>
      <c r="M21" s="1" t="s">
        <v>17</v>
      </c>
      <c r="N21" s="4">
        <f t="shared" si="0"/>
        <v>0</v>
      </c>
      <c r="O21" s="4">
        <f t="shared" si="1"/>
        <v>0</v>
      </c>
      <c r="P21" s="3">
        <f t="shared" si="2"/>
        <v>0</v>
      </c>
      <c r="Q21" s="3">
        <f t="shared" si="3"/>
        <v>0</v>
      </c>
    </row>
    <row r="22" spans="1:17" s="15" customFormat="1" ht="38.450000000000003" hidden="1" customHeight="1" x14ac:dyDescent="0.25">
      <c r="A22" s="14" t="s">
        <v>21</v>
      </c>
      <c r="B22" s="13" t="s">
        <v>22</v>
      </c>
      <c r="C22" s="14" t="s">
        <v>48</v>
      </c>
      <c r="D22" s="14" t="s">
        <v>24</v>
      </c>
      <c r="E22" s="14" t="s">
        <v>33</v>
      </c>
      <c r="F22" s="13" t="s">
        <v>32</v>
      </c>
      <c r="G22" s="11">
        <v>30000</v>
      </c>
      <c r="H22" s="11">
        <v>30000</v>
      </c>
      <c r="I22" s="11">
        <v>0</v>
      </c>
      <c r="J22" s="5">
        <v>100</v>
      </c>
      <c r="K22" s="5">
        <v>100</v>
      </c>
      <c r="L22" s="5">
        <v>0</v>
      </c>
      <c r="M22" s="1" t="s">
        <v>17</v>
      </c>
      <c r="N22" s="4">
        <f t="shared" si="0"/>
        <v>0</v>
      </c>
      <c r="O22" s="4">
        <f t="shared" si="1"/>
        <v>0</v>
      </c>
      <c r="P22" s="3">
        <f t="shared" si="2"/>
        <v>0</v>
      </c>
      <c r="Q22" s="3">
        <f t="shared" si="3"/>
        <v>0</v>
      </c>
    </row>
    <row r="23" spans="1:17" s="15" customFormat="1" ht="31.5" customHeight="1" x14ac:dyDescent="0.25">
      <c r="A23" s="17" t="s">
        <v>21</v>
      </c>
      <c r="B23" s="18" t="s">
        <v>22</v>
      </c>
      <c r="C23" s="17" t="s">
        <v>34</v>
      </c>
      <c r="D23" s="17" t="s">
        <v>24</v>
      </c>
      <c r="E23" s="17" t="s">
        <v>42</v>
      </c>
      <c r="F23" s="18" t="s">
        <v>41</v>
      </c>
      <c r="G23" s="11">
        <v>0</v>
      </c>
      <c r="H23" s="11">
        <v>784310.34</v>
      </c>
      <c r="I23" s="11">
        <v>784310.34</v>
      </c>
      <c r="J23" s="16">
        <v>1</v>
      </c>
      <c r="K23" s="16">
        <v>1</v>
      </c>
      <c r="L23" s="16">
        <v>0</v>
      </c>
      <c r="M23" s="5" t="s">
        <v>68</v>
      </c>
      <c r="N23" s="4">
        <f t="shared" si="0"/>
        <v>0</v>
      </c>
      <c r="O23" s="4">
        <f t="shared" si="1"/>
        <v>1</v>
      </c>
      <c r="P23" s="3">
        <f t="shared" si="2"/>
        <v>0</v>
      </c>
      <c r="Q23" s="3">
        <f t="shared" si="3"/>
        <v>0</v>
      </c>
    </row>
    <row r="24" spans="1:17" s="15" customFormat="1" ht="31.5" customHeight="1" x14ac:dyDescent="0.25">
      <c r="A24" s="17" t="s">
        <v>21</v>
      </c>
      <c r="B24" s="18" t="s">
        <v>22</v>
      </c>
      <c r="C24" s="17" t="s">
        <v>46</v>
      </c>
      <c r="D24" s="17" t="s">
        <v>24</v>
      </c>
      <c r="E24" s="17" t="s">
        <v>42</v>
      </c>
      <c r="F24" s="18" t="s">
        <v>41</v>
      </c>
      <c r="G24" s="11">
        <v>0</v>
      </c>
      <c r="H24" s="11">
        <v>2500000</v>
      </c>
      <c r="I24" s="11">
        <v>0</v>
      </c>
      <c r="J24" s="16">
        <v>1</v>
      </c>
      <c r="K24" s="16">
        <v>1</v>
      </c>
      <c r="L24" s="16">
        <v>0</v>
      </c>
      <c r="M24" s="5" t="s">
        <v>69</v>
      </c>
      <c r="N24" s="4">
        <f t="shared" si="0"/>
        <v>0</v>
      </c>
      <c r="O24" s="4">
        <f t="shared" si="1"/>
        <v>0</v>
      </c>
      <c r="P24" s="3">
        <f t="shared" si="2"/>
        <v>0</v>
      </c>
      <c r="Q24" s="3">
        <f t="shared" si="3"/>
        <v>0</v>
      </c>
    </row>
    <row r="25" spans="1:17" s="15" customFormat="1" ht="31.5" customHeight="1" x14ac:dyDescent="0.25">
      <c r="A25" s="17" t="s">
        <v>21</v>
      </c>
      <c r="B25" s="18" t="s">
        <v>22</v>
      </c>
      <c r="C25" s="17" t="s">
        <v>48</v>
      </c>
      <c r="D25" s="17" t="s">
        <v>24</v>
      </c>
      <c r="E25" s="17" t="s">
        <v>42</v>
      </c>
      <c r="F25" s="18" t="s">
        <v>41</v>
      </c>
      <c r="G25" s="11">
        <v>0</v>
      </c>
      <c r="H25" s="11">
        <v>9500000</v>
      </c>
      <c r="I25" s="11">
        <v>0</v>
      </c>
      <c r="J25" s="16">
        <v>1</v>
      </c>
      <c r="K25" s="16">
        <v>1</v>
      </c>
      <c r="L25" s="16">
        <v>0</v>
      </c>
      <c r="M25" s="5" t="s">
        <v>70</v>
      </c>
      <c r="N25" s="4">
        <f t="shared" si="0"/>
        <v>0</v>
      </c>
      <c r="O25" s="4">
        <f t="shared" si="1"/>
        <v>0</v>
      </c>
      <c r="P25" s="3">
        <f t="shared" si="2"/>
        <v>0</v>
      </c>
      <c r="Q25" s="3">
        <f t="shared" si="3"/>
        <v>0</v>
      </c>
    </row>
    <row r="26" spans="1:17" s="15" customFormat="1" ht="31.5" customHeight="1" x14ac:dyDescent="0.25">
      <c r="A26" s="17" t="s">
        <v>21</v>
      </c>
      <c r="B26" s="18" t="s">
        <v>22</v>
      </c>
      <c r="C26" s="17" t="s">
        <v>49</v>
      </c>
      <c r="D26" s="17" t="s">
        <v>24</v>
      </c>
      <c r="E26" s="17" t="s">
        <v>42</v>
      </c>
      <c r="F26" s="18" t="s">
        <v>41</v>
      </c>
      <c r="G26" s="11">
        <v>0</v>
      </c>
      <c r="H26" s="11">
        <v>1800000</v>
      </c>
      <c r="I26" s="11">
        <v>0</v>
      </c>
      <c r="J26" s="16">
        <v>1</v>
      </c>
      <c r="K26" s="16">
        <v>1</v>
      </c>
      <c r="L26" s="16">
        <v>0</v>
      </c>
      <c r="M26" s="5" t="s">
        <v>69</v>
      </c>
      <c r="N26" s="4">
        <f t="shared" si="0"/>
        <v>0</v>
      </c>
      <c r="O26" s="4">
        <f t="shared" si="1"/>
        <v>0</v>
      </c>
      <c r="P26" s="3">
        <f t="shared" si="2"/>
        <v>0</v>
      </c>
      <c r="Q26" s="3">
        <f t="shared" si="3"/>
        <v>0</v>
      </c>
    </row>
    <row r="27" spans="1:17" s="15" customFormat="1" ht="31.5" customHeight="1" x14ac:dyDescent="0.25">
      <c r="A27" s="17" t="s">
        <v>21</v>
      </c>
      <c r="B27" s="18" t="s">
        <v>22</v>
      </c>
      <c r="C27" s="17" t="s">
        <v>56</v>
      </c>
      <c r="D27" s="17" t="s">
        <v>57</v>
      </c>
      <c r="E27" s="17" t="s">
        <v>42</v>
      </c>
      <c r="F27" s="18" t="s">
        <v>41</v>
      </c>
      <c r="G27" s="11">
        <v>0</v>
      </c>
      <c r="H27" s="11">
        <v>1500000</v>
      </c>
      <c r="I27" s="11">
        <v>0</v>
      </c>
      <c r="J27" s="16">
        <v>1</v>
      </c>
      <c r="K27" s="16">
        <v>1</v>
      </c>
      <c r="L27" s="16">
        <v>0</v>
      </c>
      <c r="M27" s="5" t="s">
        <v>71</v>
      </c>
      <c r="N27" s="4">
        <f t="shared" si="0"/>
        <v>0</v>
      </c>
      <c r="O27" s="4">
        <f t="shared" si="1"/>
        <v>0</v>
      </c>
      <c r="P27" s="3">
        <f t="shared" si="2"/>
        <v>0</v>
      </c>
      <c r="Q27" s="3">
        <f t="shared" si="3"/>
        <v>0</v>
      </c>
    </row>
    <row r="28" spans="1:17" s="15" customFormat="1" ht="31.5" customHeight="1" x14ac:dyDescent="0.25">
      <c r="A28" s="17" t="s">
        <v>21</v>
      </c>
      <c r="B28" s="18" t="s">
        <v>22</v>
      </c>
      <c r="C28" s="17" t="s">
        <v>58</v>
      </c>
      <c r="D28" s="17" t="s">
        <v>57</v>
      </c>
      <c r="E28" s="17" t="s">
        <v>42</v>
      </c>
      <c r="F28" s="18" t="s">
        <v>41</v>
      </c>
      <c r="G28" s="11">
        <v>13379156.939999999</v>
      </c>
      <c r="H28" s="11">
        <v>110656169.73999999</v>
      </c>
      <c r="I28" s="11">
        <v>11108233.289999999</v>
      </c>
      <c r="J28" s="16">
        <v>41</v>
      </c>
      <c r="K28" s="16">
        <v>41</v>
      </c>
      <c r="L28" s="16">
        <v>1</v>
      </c>
      <c r="M28" s="5" t="s">
        <v>71</v>
      </c>
      <c r="N28" s="4">
        <f>IF(G28&gt;0,I28/G28,0)</f>
        <v>0.83026406968808597</v>
      </c>
      <c r="O28" s="4">
        <f t="shared" si="1"/>
        <v>0.10038512372242896</v>
      </c>
      <c r="P28" s="3">
        <f t="shared" si="2"/>
        <v>2.4390243902439025E-2</v>
      </c>
      <c r="Q28" s="3">
        <f>IF(L28=0,0,L28/K28)</f>
        <v>2.4390243902439025E-2</v>
      </c>
    </row>
    <row r="29" spans="1:17" s="15" customFormat="1" ht="31.5" customHeight="1" x14ac:dyDescent="0.25">
      <c r="A29" s="17" t="s">
        <v>21</v>
      </c>
      <c r="B29" s="18" t="s">
        <v>22</v>
      </c>
      <c r="C29" s="17" t="s">
        <v>59</v>
      </c>
      <c r="D29" s="17" t="s">
        <v>57</v>
      </c>
      <c r="E29" s="17" t="s">
        <v>42</v>
      </c>
      <c r="F29" s="18" t="s">
        <v>41</v>
      </c>
      <c r="G29" s="11">
        <v>0</v>
      </c>
      <c r="H29" s="11">
        <v>1650000</v>
      </c>
      <c r="I29" s="11">
        <v>0</v>
      </c>
      <c r="J29" s="16">
        <v>1</v>
      </c>
      <c r="K29" s="16">
        <v>1</v>
      </c>
      <c r="L29" s="16">
        <v>0</v>
      </c>
      <c r="M29" s="5" t="s">
        <v>71</v>
      </c>
      <c r="N29" s="4">
        <f t="shared" si="0"/>
        <v>0</v>
      </c>
      <c r="O29" s="4">
        <f t="shared" si="1"/>
        <v>0</v>
      </c>
      <c r="P29" s="3">
        <f t="shared" si="2"/>
        <v>0</v>
      </c>
      <c r="Q29" s="3">
        <f t="shared" si="3"/>
        <v>0</v>
      </c>
    </row>
    <row r="30" spans="1:17" s="15" customFormat="1" ht="31.5" customHeight="1" x14ac:dyDescent="0.25">
      <c r="A30" s="17" t="s">
        <v>21</v>
      </c>
      <c r="B30" s="18" t="s">
        <v>22</v>
      </c>
      <c r="C30" s="17" t="s">
        <v>60</v>
      </c>
      <c r="D30" s="17" t="s">
        <v>57</v>
      </c>
      <c r="E30" s="17" t="s">
        <v>42</v>
      </c>
      <c r="F30" s="18" t="s">
        <v>41</v>
      </c>
      <c r="G30" s="11">
        <v>0</v>
      </c>
      <c r="H30" s="11">
        <v>11500000</v>
      </c>
      <c r="I30" s="11">
        <v>770877.02</v>
      </c>
      <c r="J30" s="16">
        <v>4</v>
      </c>
      <c r="K30" s="16">
        <v>4</v>
      </c>
      <c r="L30" s="16">
        <v>0</v>
      </c>
      <c r="M30" s="5" t="s">
        <v>71</v>
      </c>
      <c r="N30" s="4">
        <f t="shared" si="0"/>
        <v>0</v>
      </c>
      <c r="O30" s="4">
        <f t="shared" si="1"/>
        <v>6.7032784347826085E-2</v>
      </c>
      <c r="P30" s="3">
        <f t="shared" si="2"/>
        <v>0</v>
      </c>
      <c r="Q30" s="3">
        <f t="shared" si="3"/>
        <v>0</v>
      </c>
    </row>
    <row r="31" spans="1:17" s="15" customFormat="1" ht="31.5" customHeight="1" x14ac:dyDescent="0.25">
      <c r="A31" s="17" t="s">
        <v>21</v>
      </c>
      <c r="B31" s="18" t="s">
        <v>22</v>
      </c>
      <c r="C31" s="17" t="s">
        <v>61</v>
      </c>
      <c r="D31" s="17" t="s">
        <v>57</v>
      </c>
      <c r="E31" s="17" t="s">
        <v>42</v>
      </c>
      <c r="F31" s="18" t="s">
        <v>41</v>
      </c>
      <c r="G31" s="11">
        <v>0</v>
      </c>
      <c r="H31" s="11">
        <v>2950000</v>
      </c>
      <c r="I31" s="11">
        <v>0</v>
      </c>
      <c r="J31" s="16">
        <v>1</v>
      </c>
      <c r="K31" s="16">
        <v>1</v>
      </c>
      <c r="L31" s="16">
        <v>0</v>
      </c>
      <c r="M31" s="5" t="s">
        <v>71</v>
      </c>
      <c r="N31" s="4">
        <f t="shared" si="0"/>
        <v>0</v>
      </c>
      <c r="O31" s="4">
        <f t="shared" si="1"/>
        <v>0</v>
      </c>
      <c r="P31" s="3">
        <f t="shared" si="2"/>
        <v>0</v>
      </c>
      <c r="Q31" s="3">
        <f t="shared" si="3"/>
        <v>0</v>
      </c>
    </row>
    <row r="32" spans="1:17" s="15" customFormat="1" ht="31.5" customHeight="1" x14ac:dyDescent="0.25">
      <c r="A32" s="17" t="s">
        <v>21</v>
      </c>
      <c r="B32" s="18" t="s">
        <v>22</v>
      </c>
      <c r="C32" s="17" t="s">
        <v>62</v>
      </c>
      <c r="D32" s="17" t="s">
        <v>57</v>
      </c>
      <c r="E32" s="17" t="s">
        <v>42</v>
      </c>
      <c r="F32" s="18" t="s">
        <v>41</v>
      </c>
      <c r="G32" s="11">
        <v>0</v>
      </c>
      <c r="H32" s="11">
        <v>18150000</v>
      </c>
      <c r="I32" s="11">
        <v>0</v>
      </c>
      <c r="J32" s="16">
        <v>6</v>
      </c>
      <c r="K32" s="16">
        <v>6</v>
      </c>
      <c r="L32" s="16">
        <v>0</v>
      </c>
      <c r="M32" s="5" t="s">
        <v>71</v>
      </c>
      <c r="N32" s="4">
        <f t="shared" si="0"/>
        <v>0</v>
      </c>
      <c r="O32" s="4">
        <f t="shared" si="1"/>
        <v>0</v>
      </c>
      <c r="P32" s="3">
        <f t="shared" si="2"/>
        <v>0</v>
      </c>
      <c r="Q32" s="3">
        <f t="shared" si="3"/>
        <v>0</v>
      </c>
    </row>
    <row r="33" spans="1:17" s="15" customFormat="1" ht="31.5" customHeight="1" x14ac:dyDescent="0.25">
      <c r="A33" s="17" t="s">
        <v>21</v>
      </c>
      <c r="B33" s="18" t="s">
        <v>22</v>
      </c>
      <c r="C33" s="17" t="s">
        <v>63</v>
      </c>
      <c r="D33" s="17" t="s">
        <v>57</v>
      </c>
      <c r="E33" s="17" t="s">
        <v>42</v>
      </c>
      <c r="F33" s="18" t="s">
        <v>41</v>
      </c>
      <c r="G33" s="11">
        <v>0</v>
      </c>
      <c r="H33" s="11">
        <v>11300000</v>
      </c>
      <c r="I33" s="11">
        <v>0</v>
      </c>
      <c r="J33" s="16">
        <v>5</v>
      </c>
      <c r="K33" s="16">
        <v>5</v>
      </c>
      <c r="L33" s="16">
        <v>0</v>
      </c>
      <c r="M33" s="5" t="s">
        <v>71</v>
      </c>
      <c r="N33" s="4">
        <f t="shared" si="0"/>
        <v>0</v>
      </c>
      <c r="O33" s="4">
        <f t="shared" si="1"/>
        <v>0</v>
      </c>
      <c r="P33" s="3">
        <f t="shared" si="2"/>
        <v>0</v>
      </c>
      <c r="Q33" s="3">
        <f t="shared" si="3"/>
        <v>0</v>
      </c>
    </row>
    <row r="34" spans="1:17" s="15" customFormat="1" ht="31.5" customHeight="1" x14ac:dyDescent="0.25">
      <c r="A34" s="17" t="s">
        <v>21</v>
      </c>
      <c r="B34" s="18" t="s">
        <v>22</v>
      </c>
      <c r="C34" s="17" t="s">
        <v>64</v>
      </c>
      <c r="D34" s="17" t="s">
        <v>57</v>
      </c>
      <c r="E34" s="17" t="s">
        <v>42</v>
      </c>
      <c r="F34" s="18" t="s">
        <v>41</v>
      </c>
      <c r="G34" s="11">
        <v>0</v>
      </c>
      <c r="H34" s="11">
        <v>17255000</v>
      </c>
      <c r="I34" s="11">
        <v>0</v>
      </c>
      <c r="J34" s="16">
        <v>4</v>
      </c>
      <c r="K34" s="16">
        <v>4</v>
      </c>
      <c r="L34" s="16">
        <v>0</v>
      </c>
      <c r="M34" s="5" t="s">
        <v>71</v>
      </c>
      <c r="N34" s="4">
        <f t="shared" si="0"/>
        <v>0</v>
      </c>
      <c r="O34" s="4">
        <f t="shared" si="1"/>
        <v>0</v>
      </c>
      <c r="P34" s="3">
        <f t="shared" si="2"/>
        <v>0</v>
      </c>
      <c r="Q34" s="3">
        <f t="shared" si="3"/>
        <v>0</v>
      </c>
    </row>
    <row r="35" spans="1:17" s="15" customFormat="1" ht="31.5" customHeight="1" x14ac:dyDescent="0.25">
      <c r="A35" s="17" t="s">
        <v>21</v>
      </c>
      <c r="B35" s="18" t="s">
        <v>22</v>
      </c>
      <c r="C35" s="17" t="s">
        <v>65</v>
      </c>
      <c r="D35" s="17" t="s">
        <v>57</v>
      </c>
      <c r="E35" s="17" t="s">
        <v>42</v>
      </c>
      <c r="F35" s="18" t="s">
        <v>41</v>
      </c>
      <c r="G35" s="11">
        <v>0</v>
      </c>
      <c r="H35" s="11">
        <v>2000000</v>
      </c>
      <c r="I35" s="11">
        <v>0</v>
      </c>
      <c r="J35" s="16">
        <v>1</v>
      </c>
      <c r="K35" s="16">
        <v>1</v>
      </c>
      <c r="L35" s="16">
        <v>0</v>
      </c>
      <c r="M35" s="5" t="s">
        <v>71</v>
      </c>
      <c r="N35" s="4">
        <f t="shared" si="0"/>
        <v>0</v>
      </c>
      <c r="O35" s="4">
        <f t="shared" si="1"/>
        <v>0</v>
      </c>
      <c r="P35" s="3">
        <f t="shared" si="2"/>
        <v>0</v>
      </c>
      <c r="Q35" s="3">
        <f t="shared" si="3"/>
        <v>0</v>
      </c>
    </row>
    <row r="36" spans="1:17" s="15" customFormat="1" ht="31.5" customHeight="1" x14ac:dyDescent="0.25">
      <c r="A36" s="17" t="s">
        <v>21</v>
      </c>
      <c r="B36" s="18" t="s">
        <v>22</v>
      </c>
      <c r="C36" s="17" t="s">
        <v>66</v>
      </c>
      <c r="D36" s="17" t="s">
        <v>57</v>
      </c>
      <c r="E36" s="17" t="s">
        <v>42</v>
      </c>
      <c r="F36" s="18" t="s">
        <v>41</v>
      </c>
      <c r="G36" s="11">
        <v>0</v>
      </c>
      <c r="H36" s="11">
        <v>1026946.09</v>
      </c>
      <c r="I36" s="11">
        <v>63598.16</v>
      </c>
      <c r="J36" s="16">
        <v>2</v>
      </c>
      <c r="K36" s="16">
        <v>2</v>
      </c>
      <c r="L36" s="16">
        <v>1</v>
      </c>
      <c r="M36" s="5" t="s">
        <v>71</v>
      </c>
      <c r="N36" s="4">
        <f>IF(G36&gt;0,I36/G36,0)</f>
        <v>0</v>
      </c>
      <c r="O36" s="4">
        <f>IF(H36&gt;0,I36/H36,0)</f>
        <v>6.1929404687640424E-2</v>
      </c>
      <c r="P36" s="3">
        <f>IF(J36=0,0,L36/J36)</f>
        <v>0.5</v>
      </c>
      <c r="Q36" s="3">
        <f>IF(L36=0,0,L36/K36)</f>
        <v>0.5</v>
      </c>
    </row>
    <row r="37" spans="1:17" s="15" customFormat="1" ht="23.25" customHeight="1" x14ac:dyDescent="0.25">
      <c r="A37" s="6" t="s">
        <v>67</v>
      </c>
      <c r="B37"/>
      <c r="C37"/>
      <c r="D37"/>
      <c r="E37"/>
      <c r="F37"/>
      <c r="G37"/>
    </row>
    <row r="38" spans="1:17" s="15" customFormat="1" ht="38.450000000000003" hidden="1" customHeight="1" x14ac:dyDescent="0.25">
      <c r="A38" s="14" t="s">
        <v>21</v>
      </c>
      <c r="B38" s="13" t="s">
        <v>22</v>
      </c>
      <c r="C38" s="14" t="s">
        <v>51</v>
      </c>
      <c r="D38" s="14" t="s">
        <v>52</v>
      </c>
      <c r="E38" s="14" t="s">
        <v>54</v>
      </c>
      <c r="F38" s="13" t="s">
        <v>53</v>
      </c>
      <c r="G38" s="11">
        <v>0</v>
      </c>
      <c r="H38" s="11">
        <v>1200000</v>
      </c>
      <c r="I38" s="11">
        <v>0</v>
      </c>
      <c r="J38" s="5">
        <v>100</v>
      </c>
      <c r="K38" s="5">
        <v>100</v>
      </c>
      <c r="L38" s="5">
        <v>0</v>
      </c>
      <c r="M38" s="1" t="s">
        <v>17</v>
      </c>
      <c r="N38" s="4">
        <f t="shared" si="0"/>
        <v>0</v>
      </c>
      <c r="O38" s="4">
        <f t="shared" si="1"/>
        <v>0</v>
      </c>
      <c r="P38" s="3">
        <f t="shared" si="2"/>
        <v>0</v>
      </c>
      <c r="Q38" s="3">
        <f t="shared" si="3"/>
        <v>0</v>
      </c>
    </row>
    <row r="39" spans="1:17" s="15" customFormat="1" ht="38.450000000000003" hidden="1" customHeight="1" x14ac:dyDescent="0.25">
      <c r="A39" s="14" t="s">
        <v>21</v>
      </c>
      <c r="B39" s="13" t="s">
        <v>22</v>
      </c>
      <c r="C39" s="14" t="s">
        <v>43</v>
      </c>
      <c r="D39" s="14" t="s">
        <v>24</v>
      </c>
      <c r="E39" s="14" t="s">
        <v>45</v>
      </c>
      <c r="F39" s="13" t="s">
        <v>44</v>
      </c>
      <c r="G39" s="11">
        <v>35000</v>
      </c>
      <c r="H39" s="11">
        <v>35000</v>
      </c>
      <c r="I39" s="11">
        <v>0</v>
      </c>
      <c r="J39" s="5">
        <v>100</v>
      </c>
      <c r="K39" s="5">
        <v>100</v>
      </c>
      <c r="L39" s="5">
        <v>0</v>
      </c>
      <c r="M39" s="1" t="s">
        <v>17</v>
      </c>
      <c r="N39" s="4">
        <f t="shared" si="0"/>
        <v>0</v>
      </c>
      <c r="O39" s="4">
        <f t="shared" si="1"/>
        <v>0</v>
      </c>
      <c r="P39" s="3">
        <f t="shared" si="2"/>
        <v>0</v>
      </c>
      <c r="Q39" s="3">
        <f t="shared" si="3"/>
        <v>0</v>
      </c>
    </row>
    <row r="40" spans="1:17" s="15" customFormat="1" ht="38.450000000000003" hidden="1" customHeight="1" x14ac:dyDescent="0.25">
      <c r="A40" s="14" t="s">
        <v>21</v>
      </c>
      <c r="B40" s="13" t="s">
        <v>22</v>
      </c>
      <c r="C40" s="14" t="s">
        <v>47</v>
      </c>
      <c r="D40" s="14" t="s">
        <v>24</v>
      </c>
      <c r="E40" s="14" t="s">
        <v>45</v>
      </c>
      <c r="F40" s="13" t="s">
        <v>44</v>
      </c>
      <c r="G40" s="11">
        <v>100000</v>
      </c>
      <c r="H40" s="11">
        <v>100000</v>
      </c>
      <c r="I40" s="11">
        <v>0</v>
      </c>
      <c r="J40" s="5">
        <v>100</v>
      </c>
      <c r="K40" s="5">
        <v>100</v>
      </c>
      <c r="L40" s="5">
        <v>0</v>
      </c>
      <c r="M40" s="1" t="s">
        <v>17</v>
      </c>
      <c r="N40" s="4">
        <f t="shared" si="0"/>
        <v>0</v>
      </c>
      <c r="O40" s="4">
        <f t="shared" si="1"/>
        <v>0</v>
      </c>
      <c r="P40" s="3">
        <f t="shared" si="2"/>
        <v>0</v>
      </c>
      <c r="Q40" s="3">
        <f t="shared" si="3"/>
        <v>0</v>
      </c>
    </row>
    <row r="41" spans="1:17" s="15" customFormat="1" ht="38.450000000000003" hidden="1" customHeight="1" x14ac:dyDescent="0.25">
      <c r="A41" s="14" t="s">
        <v>21</v>
      </c>
      <c r="B41" s="13" t="s">
        <v>22</v>
      </c>
      <c r="C41" s="14" t="s">
        <v>48</v>
      </c>
      <c r="D41" s="14" t="s">
        <v>24</v>
      </c>
      <c r="E41" s="14" t="s">
        <v>45</v>
      </c>
      <c r="F41" s="13" t="s">
        <v>44</v>
      </c>
      <c r="G41" s="11">
        <v>400000</v>
      </c>
      <c r="H41" s="11">
        <v>400000</v>
      </c>
      <c r="I41" s="11">
        <v>0</v>
      </c>
      <c r="J41" s="5">
        <v>100</v>
      </c>
      <c r="K41" s="5">
        <v>100</v>
      </c>
      <c r="L41" s="5">
        <v>0</v>
      </c>
      <c r="M41" s="1" t="s">
        <v>17</v>
      </c>
      <c r="N41" s="4">
        <f t="shared" si="0"/>
        <v>0</v>
      </c>
      <c r="O41" s="4">
        <f t="shared" si="1"/>
        <v>0</v>
      </c>
      <c r="P41" s="3">
        <f t="shared" si="2"/>
        <v>0</v>
      </c>
      <c r="Q41" s="3">
        <f t="shared" si="3"/>
        <v>0</v>
      </c>
    </row>
    <row r="42" spans="1:17" s="15" customFormat="1" ht="38.450000000000003" hidden="1" customHeight="1" x14ac:dyDescent="0.25">
      <c r="A42" s="14" t="s">
        <v>21</v>
      </c>
      <c r="B42" s="13" t="s">
        <v>22</v>
      </c>
      <c r="C42" s="14" t="s">
        <v>49</v>
      </c>
      <c r="D42" s="14" t="s">
        <v>24</v>
      </c>
      <c r="E42" s="14" t="s">
        <v>45</v>
      </c>
      <c r="F42" s="13" t="s">
        <v>44</v>
      </c>
      <c r="G42" s="11">
        <v>450000</v>
      </c>
      <c r="H42" s="11">
        <v>537494.4</v>
      </c>
      <c r="I42" s="11">
        <v>0</v>
      </c>
      <c r="J42" s="5">
        <v>100</v>
      </c>
      <c r="K42" s="5">
        <v>100</v>
      </c>
      <c r="L42" s="5">
        <v>0</v>
      </c>
      <c r="M42" s="1" t="s">
        <v>17</v>
      </c>
      <c r="N42" s="4">
        <f t="shared" si="0"/>
        <v>0</v>
      </c>
      <c r="O42" s="4">
        <f t="shared" si="1"/>
        <v>0</v>
      </c>
      <c r="P42" s="3">
        <f t="shared" si="2"/>
        <v>0</v>
      </c>
      <c r="Q42" s="3">
        <f t="shared" si="3"/>
        <v>0</v>
      </c>
    </row>
    <row r="43" spans="1:17" s="15" customFormat="1" ht="38.450000000000003" hidden="1" customHeight="1" x14ac:dyDescent="0.25">
      <c r="A43" s="14" t="s">
        <v>21</v>
      </c>
      <c r="B43" s="13" t="s">
        <v>22</v>
      </c>
      <c r="C43" s="14" t="s">
        <v>55</v>
      </c>
      <c r="D43" s="14" t="s">
        <v>52</v>
      </c>
      <c r="E43" s="14" t="s">
        <v>45</v>
      </c>
      <c r="F43" s="13" t="s">
        <v>44</v>
      </c>
      <c r="G43" s="11">
        <v>100000</v>
      </c>
      <c r="H43" s="11">
        <v>100000</v>
      </c>
      <c r="I43" s="11">
        <v>0</v>
      </c>
      <c r="J43" s="5">
        <v>100</v>
      </c>
      <c r="K43" s="5">
        <v>100</v>
      </c>
      <c r="L43" s="5">
        <v>0</v>
      </c>
      <c r="M43" s="1" t="s">
        <v>17</v>
      </c>
      <c r="N43" s="4">
        <f t="shared" si="0"/>
        <v>0</v>
      </c>
      <c r="O43" s="4">
        <f t="shared" si="1"/>
        <v>0</v>
      </c>
      <c r="P43" s="3">
        <f t="shared" si="2"/>
        <v>0</v>
      </c>
      <c r="Q43" s="3">
        <f t="shared" si="3"/>
        <v>0</v>
      </c>
    </row>
    <row r="44" spans="1:17" s="15" customFormat="1" ht="38.450000000000003" hidden="1" customHeight="1" x14ac:dyDescent="0.25">
      <c r="A44" s="14" t="s">
        <v>21</v>
      </c>
      <c r="B44" s="13" t="s">
        <v>22</v>
      </c>
      <c r="C44" s="14" t="s">
        <v>23</v>
      </c>
      <c r="D44" s="14" t="s">
        <v>24</v>
      </c>
      <c r="E44" s="14" t="s">
        <v>28</v>
      </c>
      <c r="F44" s="13" t="s">
        <v>27</v>
      </c>
      <c r="G44" s="11">
        <v>0</v>
      </c>
      <c r="H44" s="11">
        <v>5985</v>
      </c>
      <c r="I44" s="11">
        <v>0</v>
      </c>
      <c r="J44" s="5">
        <v>100</v>
      </c>
      <c r="K44" s="5">
        <v>100</v>
      </c>
      <c r="L44" s="5">
        <v>0</v>
      </c>
      <c r="M44" s="1" t="s">
        <v>17</v>
      </c>
      <c r="N44" s="4">
        <f t="shared" si="0"/>
        <v>0</v>
      </c>
      <c r="O44" s="4">
        <f t="shared" si="1"/>
        <v>0</v>
      </c>
      <c r="P44" s="3">
        <f t="shared" si="2"/>
        <v>0</v>
      </c>
      <c r="Q44" s="3">
        <f t="shared" si="3"/>
        <v>0</v>
      </c>
    </row>
    <row r="45" spans="1:17" s="15" customFormat="1" ht="38.450000000000003" hidden="1" customHeight="1" x14ac:dyDescent="0.25">
      <c r="A45" s="14" t="s">
        <v>21</v>
      </c>
      <c r="B45" s="13" t="s">
        <v>22</v>
      </c>
      <c r="C45" s="14" t="s">
        <v>31</v>
      </c>
      <c r="D45" s="14" t="s">
        <v>24</v>
      </c>
      <c r="E45" s="14" t="s">
        <v>28</v>
      </c>
      <c r="F45" s="13" t="s">
        <v>27</v>
      </c>
      <c r="G45" s="11">
        <v>40000</v>
      </c>
      <c r="H45" s="11">
        <v>40000</v>
      </c>
      <c r="I45" s="11">
        <v>0</v>
      </c>
      <c r="J45" s="5">
        <v>100</v>
      </c>
      <c r="K45" s="5">
        <v>100</v>
      </c>
      <c r="L45" s="5">
        <v>0</v>
      </c>
      <c r="M45" s="1" t="s">
        <v>17</v>
      </c>
      <c r="N45" s="4">
        <f t="shared" si="0"/>
        <v>0</v>
      </c>
      <c r="O45" s="4">
        <f t="shared" si="1"/>
        <v>0</v>
      </c>
      <c r="P45" s="3">
        <f t="shared" si="2"/>
        <v>0</v>
      </c>
      <c r="Q45" s="3">
        <f t="shared" si="3"/>
        <v>0</v>
      </c>
    </row>
    <row r="46" spans="1:17" s="15" customFormat="1" ht="38.450000000000003" hidden="1" customHeight="1" x14ac:dyDescent="0.25">
      <c r="A46" s="14" t="s">
        <v>21</v>
      </c>
      <c r="B46" s="13" t="s">
        <v>22</v>
      </c>
      <c r="C46" s="14" t="s">
        <v>43</v>
      </c>
      <c r="D46" s="14" t="s">
        <v>24</v>
      </c>
      <c r="E46" s="14" t="s">
        <v>28</v>
      </c>
      <c r="F46" s="13" t="s">
        <v>27</v>
      </c>
      <c r="G46" s="11">
        <v>300000</v>
      </c>
      <c r="H46" s="11">
        <v>300000</v>
      </c>
      <c r="I46" s="11">
        <v>0</v>
      </c>
      <c r="J46" s="5">
        <v>100</v>
      </c>
      <c r="K46" s="5">
        <v>100</v>
      </c>
      <c r="L46" s="5">
        <v>0</v>
      </c>
      <c r="M46" s="1" t="s">
        <v>17</v>
      </c>
      <c r="N46" s="4">
        <f t="shared" si="0"/>
        <v>0</v>
      </c>
      <c r="O46" s="4">
        <f t="shared" si="1"/>
        <v>0</v>
      </c>
      <c r="P46" s="3">
        <f t="shared" si="2"/>
        <v>0</v>
      </c>
      <c r="Q46" s="3">
        <f t="shared" si="3"/>
        <v>0</v>
      </c>
    </row>
    <row r="47" spans="1:17" s="15" customFormat="1" ht="38.450000000000003" hidden="1" customHeight="1" x14ac:dyDescent="0.25">
      <c r="A47" s="14" t="s">
        <v>21</v>
      </c>
      <c r="B47" s="13" t="s">
        <v>22</v>
      </c>
      <c r="C47" s="14" t="s">
        <v>46</v>
      </c>
      <c r="D47" s="14" t="s">
        <v>24</v>
      </c>
      <c r="E47" s="14" t="s">
        <v>28</v>
      </c>
      <c r="F47" s="13" t="s">
        <v>27</v>
      </c>
      <c r="G47" s="11">
        <v>0</v>
      </c>
      <c r="H47" s="11">
        <v>136378</v>
      </c>
      <c r="I47" s="11">
        <v>136378</v>
      </c>
      <c r="J47" s="5">
        <v>100</v>
      </c>
      <c r="K47" s="5">
        <v>100</v>
      </c>
      <c r="L47" s="5">
        <v>100</v>
      </c>
      <c r="M47" s="1" t="s">
        <v>17</v>
      </c>
      <c r="N47" s="4">
        <f t="shared" si="0"/>
        <v>0</v>
      </c>
      <c r="O47" s="4">
        <f t="shared" si="1"/>
        <v>1</v>
      </c>
      <c r="P47" s="3">
        <f t="shared" si="2"/>
        <v>1</v>
      </c>
      <c r="Q47" s="3">
        <f t="shared" si="3"/>
        <v>1</v>
      </c>
    </row>
    <row r="48" spans="1:17" s="15" customFormat="1" ht="38.450000000000003" hidden="1" customHeight="1" x14ac:dyDescent="0.25">
      <c r="A48" s="14" t="s">
        <v>21</v>
      </c>
      <c r="B48" s="13" t="s">
        <v>22</v>
      </c>
      <c r="C48" s="14" t="s">
        <v>47</v>
      </c>
      <c r="D48" s="14" t="s">
        <v>24</v>
      </c>
      <c r="E48" s="14" t="s">
        <v>28</v>
      </c>
      <c r="F48" s="13" t="s">
        <v>27</v>
      </c>
      <c r="G48" s="11">
        <v>60000</v>
      </c>
      <c r="H48" s="11">
        <v>60000</v>
      </c>
      <c r="I48" s="11">
        <v>0</v>
      </c>
      <c r="J48" s="5">
        <v>100</v>
      </c>
      <c r="K48" s="5">
        <v>100</v>
      </c>
      <c r="L48" s="5">
        <v>0</v>
      </c>
      <c r="M48" s="1" t="s">
        <v>17</v>
      </c>
      <c r="N48" s="4">
        <f t="shared" si="0"/>
        <v>0</v>
      </c>
      <c r="O48" s="4">
        <f t="shared" si="1"/>
        <v>0</v>
      </c>
      <c r="P48" s="3">
        <f t="shared" si="2"/>
        <v>0</v>
      </c>
      <c r="Q48" s="3">
        <f t="shared" si="3"/>
        <v>0</v>
      </c>
    </row>
    <row r="49" spans="1:17" s="15" customFormat="1" ht="38.450000000000003" hidden="1" customHeight="1" x14ac:dyDescent="0.25">
      <c r="A49" s="14" t="s">
        <v>21</v>
      </c>
      <c r="B49" s="13" t="s">
        <v>22</v>
      </c>
      <c r="C49" s="14" t="s">
        <v>49</v>
      </c>
      <c r="D49" s="14" t="s">
        <v>24</v>
      </c>
      <c r="E49" s="14" t="s">
        <v>28</v>
      </c>
      <c r="F49" s="13" t="s">
        <v>27</v>
      </c>
      <c r="G49" s="11">
        <v>0</v>
      </c>
      <c r="H49" s="11">
        <v>26610.400000000001</v>
      </c>
      <c r="I49" s="11">
        <v>0</v>
      </c>
      <c r="J49" s="5">
        <v>100</v>
      </c>
      <c r="K49" s="5">
        <v>100</v>
      </c>
      <c r="L49" s="5">
        <v>0</v>
      </c>
      <c r="M49" s="1" t="s">
        <v>17</v>
      </c>
      <c r="N49" s="4">
        <f t="shared" si="0"/>
        <v>0</v>
      </c>
      <c r="O49" s="4">
        <f t="shared" si="1"/>
        <v>0</v>
      </c>
      <c r="P49" s="3">
        <f t="shared" si="2"/>
        <v>0</v>
      </c>
      <c r="Q49" s="3">
        <f t="shared" si="3"/>
        <v>0</v>
      </c>
    </row>
    <row r="50" spans="1:17" s="15" customFormat="1" ht="38.450000000000003" hidden="1" customHeight="1" x14ac:dyDescent="0.25">
      <c r="A50" s="14" t="s">
        <v>21</v>
      </c>
      <c r="B50" s="13" t="s">
        <v>22</v>
      </c>
      <c r="C50" s="14" t="s">
        <v>64</v>
      </c>
      <c r="D50" s="14" t="s">
        <v>57</v>
      </c>
      <c r="E50" s="14" t="s">
        <v>28</v>
      </c>
      <c r="F50" s="13" t="s">
        <v>27</v>
      </c>
      <c r="G50" s="11">
        <v>500000</v>
      </c>
      <c r="H50" s="11">
        <v>500000</v>
      </c>
      <c r="I50" s="11">
        <v>0</v>
      </c>
      <c r="J50" s="5">
        <v>100</v>
      </c>
      <c r="K50" s="5">
        <v>100</v>
      </c>
      <c r="L50" s="5">
        <v>0</v>
      </c>
      <c r="M50" s="1" t="s">
        <v>17</v>
      </c>
      <c r="N50" s="4">
        <f t="shared" si="0"/>
        <v>0</v>
      </c>
      <c r="O50" s="4">
        <f t="shared" si="1"/>
        <v>0</v>
      </c>
      <c r="P50" s="3">
        <f t="shared" si="2"/>
        <v>0</v>
      </c>
      <c r="Q50" s="3">
        <f t="shared" si="3"/>
        <v>0</v>
      </c>
    </row>
    <row r="51" spans="1:17" ht="16.5" hidden="1" x14ac:dyDescent="0.25">
      <c r="G51" s="12">
        <f>SUM(G4:G50)</f>
        <v>17416156.939999998</v>
      </c>
      <c r="H51" s="12">
        <f>SUM(H4:H50)</f>
        <v>215243454.12</v>
      </c>
      <c r="I51" s="12">
        <f>SUM(I4:I50)</f>
        <v>29978302.429999996</v>
      </c>
      <c r="P51" s="2">
        <f t="shared" si="2"/>
        <v>0</v>
      </c>
      <c r="Q51" s="2">
        <f t="shared" si="3"/>
        <v>0</v>
      </c>
    </row>
  </sheetData>
  <autoFilter ref="A3:Q51" xr:uid="{00000000-0001-0000-0000-000000000000}">
    <filterColumn colId="5">
      <filters>
        <filter val="GERENCIA INGENIERIA Y PROYECTOS"/>
      </filters>
    </filterColumn>
  </autoFilter>
  <mergeCells count="6">
    <mergeCell ref="A1:Q1"/>
    <mergeCell ref="G2:I2"/>
    <mergeCell ref="J2:M2"/>
    <mergeCell ref="N2:O2"/>
    <mergeCell ref="P2:Q2"/>
    <mergeCell ref="A2:A3"/>
  </mergeCells>
  <pageMargins left="0.27559055118110237" right="0.47244094488188981" top="0.55118110236220474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PPI_gip</vt:lpstr>
      <vt:lpstr>PPI_gip!Área_de_impresión</vt:lpstr>
      <vt:lpstr>PPI_gip!Títulos_a_imprimir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Erendira Castro Delgado</cp:lastModifiedBy>
  <cp:lastPrinted>2024-05-06T15:21:45Z</cp:lastPrinted>
  <dcterms:created xsi:type="dcterms:W3CDTF">2023-06-21T19:35:53Z</dcterms:created>
  <dcterms:modified xsi:type="dcterms:W3CDTF">2024-05-06T15:21:51Z</dcterms:modified>
</cp:coreProperties>
</file>