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PROGRAMATICOS\"/>
    </mc:Choice>
  </mc:AlternateContent>
  <xr:revisionPtr revIDLastSave="0" documentId="13_ncr:1_{792D31F5-D7D9-46FB-93A7-6BA181E8E9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  <definedName name="_xlnm.Print_Area" localSheetId="0">PPI!$A$1:$O$51</definedName>
  </definedNames>
  <calcPr calcId="191029"/>
</workbook>
</file>

<file path=xl/calcChain.xml><?xml version="1.0" encoding="utf-8"?>
<calcChain xmlns="http://schemas.openxmlformats.org/spreadsheetml/2006/main">
  <c r="L5" i="1" l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M4" i="1"/>
  <c r="L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O4" i="1"/>
  <c r="N4" i="1"/>
</calcChain>
</file>

<file path=xl/sharedStrings.xml><?xml version="1.0" encoding="utf-8"?>
<sst xmlns="http://schemas.openxmlformats.org/spreadsheetml/2006/main" count="284" uniqueCount="77">
  <si>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</si>
  <si>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</si>
  <si>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</si>
  <si>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</si>
  <si>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</si>
  <si>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</si>
  <si>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</si>
  <si>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</si>
  <si>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</si>
  <si>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</si>
  <si>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</si>
  <si>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</si>
  <si>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</si>
  <si>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</si>
  <si>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</si>
  <si>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</si>
  <si>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</si>
  <si>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</si>
  <si>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</si>
  <si>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</si>
  <si>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</si>
  <si>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</si>
  <si>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</si>
  <si>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</si>
  <si>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</si>
  <si>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</si>
  <si>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</si>
  <si>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</si>
  <si>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</si>
  <si>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</si>
  <si>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</si>
  <si>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</si>
  <si>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</si>
  <si>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</si>
  <si>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</si>
  <si>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</si>
  <si>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</si>
  <si>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</si>
  <si>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</si>
  <si>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</si>
  <si>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</si>
  <si>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</si>
  <si>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E0001</t>
  </si>
  <si>
    <t>VEHICULOS Y EQUIPO TERRESTRE</t>
  </si>
  <si>
    <t>CARROCERIAS Y REMOLQUES</t>
  </si>
  <si>
    <t>MAQUINARIA Y EQUIPO INDUSTRIAL</t>
  </si>
  <si>
    <t>SIST DE AIRE ACON, CALEFACC Y DE REFR INDUS Y COM</t>
  </si>
  <si>
    <t>EQUIPO DE COMUNICACION Y TELECOMUNICACION</t>
  </si>
  <si>
    <t>EQ DE GENERACION ELECTRICA, APARATOS Y ACCES ELECT</t>
  </si>
  <si>
    <t>HERRAMIENTAS Y MAQUINAS-HERRAMIENTA</t>
  </si>
  <si>
    <t>OTROS EQUIPOS</t>
  </si>
  <si>
    <t>EDIFICIOS NO RESIDENCIALES</t>
  </si>
  <si>
    <t>SOFTWARE</t>
  </si>
  <si>
    <t>LICENCIAS INFORMATICAS E INTELECTUALES</t>
  </si>
  <si>
    <t>EQUIPO DE COMPUTO Y DE TECNOLOGIAS DE LA INFORMAC</t>
  </si>
  <si>
    <t>INSTRUMENTAL MEDICO Y DE LABORATORIO</t>
  </si>
  <si>
    <t>MUEBLES DE OFICINA Y ESTANTERIA</t>
  </si>
  <si>
    <t>CAMARAS FOTOGRAFICAS Y DE VIDEO</t>
  </si>
  <si>
    <t>CMAPAS</t>
  </si>
  <si>
    <t>E0002</t>
  </si>
  <si>
    <t>M0001</t>
  </si>
  <si>
    <t>K0001</t>
  </si>
  <si>
    <t>K0002</t>
  </si>
  <si>
    <t>DIV DE TERRENOS Y CONSTR DE OBRAS DE URBANIZACION</t>
  </si>
  <si>
    <t>EDIFICACION NO HABITACIONAL</t>
  </si>
  <si>
    <t>CONS D OBRS P EL ABS DE AGUA, PETRO, GS, ELE Y TEL</t>
  </si>
  <si>
    <t>INSTALACIONES Y EQUIPAMIENTO EN CONSTRUCCIONES</t>
  </si>
  <si>
    <t>ESTU, FORM Y EVA D PROYE PRODU NO INCL EN CONCEP A</t>
  </si>
  <si>
    <t>ABASTECIMIENTO DE AGUA</t>
  </si>
  <si>
    <t>ORDENACION AGUA RESIDUAL, DRENAJE Y ALCANTARILLADO</t>
  </si>
  <si>
    <t>Apoyo proceso presup y p/mejorar la efic instituc</t>
  </si>
  <si>
    <t>INFRAESTRUCTURA PARA ABASTECIMIENTO DE AGUA</t>
  </si>
  <si>
    <t>INFRAESTRUCTURA P/AGUA RESIDUAL, DRENAJE Y ALCANT</t>
  </si>
  <si>
    <t>Obras</t>
  </si>
  <si>
    <t>Eq.</t>
  </si>
  <si>
    <t>Comité Municipal de Agua Potable y Alcantarillado de Salamanca, Guanajuato.
Programas y Proyectos de Inversión
Del 1 de Enero al 30 de Junio de 2023</t>
  </si>
  <si>
    <t xml:space="preserve"> $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</si>
</sst>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15" fillId="0" borderId="0"/>
    <xf numFmtId="9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6" fillId="2" borderId="0" xfId="8" applyFont="1" applyFill="1" applyAlignment="1">
      <alignment horizontal="left" vertical="center" wrapText="1"/>
    </xf>
    <xf numFmtId="0" fontId="6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horizontal="justify" wrapText="1"/>
    </xf>
    <xf numFmtId="0" fontId="3" fillId="0" borderId="6" xfId="27" applyFont="1" applyBorder="1" applyAlignment="1">
      <alignment vertical="center" wrapText="1"/>
    </xf>
    <xf numFmtId="9" fontId="3" fillId="0" borderId="6" xfId="19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1" fillId="0" borderId="6" xfId="17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43" fontId="0" fillId="0" borderId="0" xfId="31" applyFont="1" applyAlignment="1" applyProtection="1">
      <alignment vertical="center"/>
      <protection locked="0"/>
    </xf>
    <xf numFmtId="0" fontId="3" fillId="0" borderId="6" xfId="31" applyNumberFormat="1" applyFont="1" applyFill="1" applyBorder="1" applyAlignment="1" applyProtection="1">
      <alignment vertical="center" wrapText="1"/>
    </xf>
    <xf numFmtId="0" fontId="13" fillId="0" borderId="0" xfId="32" applyFont="1"/>
    <xf numFmtId="0" fontId="6" fillId="4" borderId="1" xfId="16" applyFont="1" applyFill="1" applyBorder="1" applyAlignment="1" applyProtection="1">
      <alignment horizontal="center" vertical="center" wrapText="1"/>
      <protection locked="0"/>
    </xf>
    <xf numFmtId="43" fontId="6" fillId="4" borderId="2" xfId="31" applyFont="1" applyFill="1" applyBorder="1" applyAlignment="1" applyProtection="1">
      <alignment horizontal="center" vertical="center" wrapText="1"/>
      <protection locked="0"/>
    </xf>
    <xf numFmtId="43" fontId="6" fillId="4" borderId="3" xfId="31" applyFont="1" applyFill="1" applyBorder="1" applyAlignment="1" applyProtection="1">
      <alignment horizontal="center" vertical="center" wrapText="1"/>
      <protection locked="0"/>
    </xf>
    <xf numFmtId="43" fontId="6" fillId="4" borderId="4" xfId="3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Continuous" vertical="center" wrapText="1"/>
      <protection locked="0"/>
    </xf>
    <xf numFmtId="0" fontId="6" fillId="4" borderId="3" xfId="0" applyFont="1" applyFill="1" applyBorder="1" applyAlignment="1" applyProtection="1">
      <alignment horizontal="centerContinuous" vertical="center" wrapText="1"/>
      <protection locked="0"/>
    </xf>
    <xf numFmtId="0" fontId="6" fillId="4" borderId="4" xfId="0" applyFont="1" applyFill="1" applyBorder="1" applyAlignment="1" applyProtection="1">
      <alignment horizontal="centerContinuous" vertical="center" wrapText="1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2" xfId="11" applyFont="1" applyFill="1" applyBorder="1" applyAlignment="1" applyProtection="1">
      <alignment horizontal="left" vertical="center"/>
      <protection locked="0"/>
    </xf>
    <xf numFmtId="0" fontId="6" fillId="4" borderId="4" xfId="11" applyFont="1" applyFill="1" applyBorder="1" applyAlignment="1" applyProtection="1">
      <alignment horizontal="center" vertical="center"/>
      <protection locked="0"/>
    </xf>
    <xf numFmtId="0" fontId="6" fillId="4" borderId="7" xfId="16" applyFont="1" applyFill="1" applyBorder="1" applyAlignment="1" applyProtection="1">
      <alignment horizontal="center" vertical="center" wrapText="1"/>
      <protection locked="0"/>
    </xf>
    <xf numFmtId="43" fontId="6" fillId="4" borderId="1" xfId="3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" fontId="6" fillId="4" borderId="5" xfId="11" applyNumberFormat="1" applyFont="1" applyFill="1" applyBorder="1" applyAlignment="1" applyProtection="1">
      <alignment horizontal="center" vertical="center" wrapText="1"/>
      <protection locked="0"/>
    </xf>
    <xf numFmtId="8" fontId="3" fillId="0" borderId="6" xfId="31" applyNumberFormat="1" applyFont="1" applyFill="1" applyBorder="1" applyAlignment="1" applyProtection="1">
      <alignment vertical="center" wrapText="1"/>
    </xf>
    <xf numFmtId="165" fontId="3" fillId="0" borderId="6" xfId="31" applyNumberFormat="1" applyFont="1" applyFill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  <protection locked="0"/>
    </xf>
    <xf numFmtId="9" fontId="3" fillId="0" borderId="6" xfId="33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13" fillId="0" borderId="0" xfId="32" applyFont="1" applyAlignment="1">
      <alignment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</cellXfs>
  <cellStyles count="37">
    <cellStyle name="Euro" xfId="1" xr:uid="{00000000-0005-0000-0000-000000000000}"/>
    <cellStyle name="Millares" xfId="31" builtinId="3"/>
    <cellStyle name="Millares 2" xfId="2" xr:uid="{00000000-0005-0000-0000-000002000000}"/>
    <cellStyle name="Millares 2 2" xfId="3" xr:uid="{00000000-0005-0000-0000-000003000000}"/>
    <cellStyle name="Millares 2 2 2" xfId="23" xr:uid="{00000000-0005-0000-0000-000004000000}"/>
    <cellStyle name="Millares 2 3" xfId="4" xr:uid="{00000000-0005-0000-0000-000005000000}"/>
    <cellStyle name="Millares 2 3 2" xfId="24" xr:uid="{00000000-0005-0000-0000-000006000000}"/>
    <cellStyle name="Millares 2 4" xfId="22" xr:uid="{00000000-0005-0000-0000-000007000000}"/>
    <cellStyle name="Millares 3" xfId="5" xr:uid="{00000000-0005-0000-0000-000008000000}"/>
    <cellStyle name="Millares 3 2" xfId="25" xr:uid="{00000000-0005-0000-0000-000009000000}"/>
    <cellStyle name="Moneda 2" xfId="6" xr:uid="{00000000-0005-0000-0000-00000A000000}"/>
    <cellStyle name="Moneda 2 2" xfId="26" xr:uid="{00000000-0005-0000-0000-00000B000000}"/>
    <cellStyle name="Moneda 3" xfId="18" xr:uid="{00000000-0005-0000-0000-00000C000000}"/>
    <cellStyle name="Moneda 4" xfId="35" xr:uid="{CAD60674-3153-49B3-91CA-D613AA86652E}"/>
    <cellStyle name="Normal" xfId="0" builtinId="0"/>
    <cellStyle name="Normal 10" xfId="34" xr:uid="{9EBD0CDF-FC5C-4E69-9DC8-178A8C94219C}"/>
    <cellStyle name="Normal 2" xfId="7" xr:uid="{00000000-0005-0000-0000-00000E000000}"/>
    <cellStyle name="Normal 2 2" xfId="8" xr:uid="{00000000-0005-0000-0000-00000F000000}"/>
    <cellStyle name="Normal 2 3" xfId="27" xr:uid="{00000000-0005-0000-0000-000010000000}"/>
    <cellStyle name="Normal 3" xfId="9" xr:uid="{00000000-0005-0000-0000-000011000000}"/>
    <cellStyle name="Normal 3 2" xfId="28" xr:uid="{00000000-0005-0000-0000-000012000000}"/>
    <cellStyle name="Normal 3 3" xfId="20" xr:uid="{00000000-0005-0000-0000-000013000000}"/>
    <cellStyle name="Normal 4" xfId="10" xr:uid="{00000000-0005-0000-0000-000014000000}"/>
    <cellStyle name="Normal 4 2" xfId="11" xr:uid="{00000000-0005-0000-0000-000015000000}"/>
    <cellStyle name="Normal 5" xfId="12" xr:uid="{00000000-0005-0000-0000-000016000000}"/>
    <cellStyle name="Normal 5 2" xfId="13" xr:uid="{00000000-0005-0000-0000-000017000000}"/>
    <cellStyle name="Normal 6" xfId="14" xr:uid="{00000000-0005-0000-0000-000018000000}"/>
    <cellStyle name="Normal 6 2" xfId="15" xr:uid="{00000000-0005-0000-0000-000019000000}"/>
    <cellStyle name="Normal 6 2 2" xfId="30" xr:uid="{00000000-0005-0000-0000-00001A000000}"/>
    <cellStyle name="Normal 6 3" xfId="29" xr:uid="{00000000-0005-0000-0000-00001B000000}"/>
    <cellStyle name="Normal 7" xfId="21" xr:uid="{00000000-0005-0000-0000-00001C000000}"/>
    <cellStyle name="Normal 8" xfId="17" xr:uid="{00000000-0005-0000-0000-00001D000000}"/>
    <cellStyle name="Normal 9" xfId="32" xr:uid="{00000000-0005-0000-0000-00001E000000}"/>
    <cellStyle name="Normal_141008Reportes Cuadros Institucionales-sectorialesADV" xfId="16" xr:uid="{00000000-0005-0000-0000-00001F000000}"/>
    <cellStyle name="Porcentaje" xfId="33" builtinId="5"/>
    <cellStyle name="Porcentaje 2" xfId="19" xr:uid="{00000000-0005-0000-0000-000020000000}"/>
    <cellStyle name="Porcentaje 3" xfId="36" xr:uid="{E8B8638D-6A49-4ACA-861B-2A6CDD23BE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792480</xdr:colOff>
      <xdr:row>0</xdr:row>
      <xdr:rowOff>91440</xdr:rowOff>
    </xdr:from>
    <xdr:to>
      <xdr:col>1</xdr:col>
      <xdr:colOff>1116096</xdr:colOff>
      <xdr:row>0</xdr:row>
      <xdr:rowOff>411480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8B3215-E5A1-F173-F61E-13307B560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91440"/>
          <a:ext cx="323616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showGridLines="0" tabSelected="1" topLeftCell="C1" zoomScale="130" zoomScaleNormal="130" workbookViewId="0">
      <pane ySplit="3" topLeftCell="A19" activePane="bottomLeft" state="frozen"/>
      <selection pane="bottomLeft" activeCell="C50" sqref="A50:XFD51"/>
    </sheetView>
  </sheetViews>
  <sheetFormatPr baseColWidth="10" defaultColWidth="12" defaultRowHeight="11.25" x14ac:dyDescent="0.2"/>
  <cols>
    <col min="1" max="1" width="9.5" style="10" customWidth="1"/>
    <col min="2" max="2" width="45.83203125" style="10" customWidth="1"/>
    <col min="3" max="3" width="42.1640625" style="35" customWidth="1"/>
    <col min="4" max="4" width="11.5" style="10" customWidth="1"/>
    <col min="5" max="5" width="13.5" style="13" customWidth="1"/>
    <col min="6" max="7" width="14.5" style="13" customWidth="1"/>
    <col min="8" max="9" width="11.83203125" style="10" customWidth="1"/>
    <col min="10" max="10" width="11.5" style="10" customWidth="1"/>
    <col min="11" max="11" width="11.6640625" style="10" customWidth="1"/>
    <col min="12" max="13" width="11.83203125" style="10" customWidth="1"/>
    <col min="14" max="14" width="12.5" style="10" customWidth="1"/>
    <col min="15" max="15" width="11.33203125" style="10" customWidth="1"/>
  </cols>
  <sheetData>
    <row r="1" spans="1:15" ht="35.1" customHeight="1" x14ac:dyDescent="0.2">
      <c r="A1" s="37" t="s">
        <v>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2.75" customHeight="1" x14ac:dyDescent="0.2">
      <c r="A2" s="16"/>
      <c r="B2" s="16"/>
      <c r="C2" s="16"/>
      <c r="D2" s="16"/>
      <c r="E2" s="17"/>
      <c r="F2" s="18" t="s">
        <v>2</v>
      </c>
      <c r="G2" s="19"/>
      <c r="H2" s="20"/>
      <c r="I2" s="21" t="s">
        <v>8</v>
      </c>
      <c r="J2" s="21"/>
      <c r="K2" s="22"/>
      <c r="L2" s="23" t="s">
        <v>15</v>
      </c>
      <c r="M2" s="24"/>
      <c r="N2" s="25" t="s">
        <v>14</v>
      </c>
      <c r="O2" s="26"/>
    </row>
    <row r="3" spans="1:15" ht="28.15" customHeight="1" x14ac:dyDescent="0.2">
      <c r="A3" s="27" t="s">
        <v>16</v>
      </c>
      <c r="B3" s="27" t="s">
        <v>0</v>
      </c>
      <c r="C3" s="27" t="s">
        <v>5</v>
      </c>
      <c r="D3" s="27" t="s">
        <v>1</v>
      </c>
      <c r="E3" s="28" t="s">
        <v>3</v>
      </c>
      <c r="F3" s="28" t="s">
        <v>4</v>
      </c>
      <c r="G3" s="28" t="s">
        <v>6</v>
      </c>
      <c r="H3" s="29" t="s">
        <v>9</v>
      </c>
      <c r="I3" s="29" t="s">
        <v>4</v>
      </c>
      <c r="J3" s="29" t="s">
        <v>7</v>
      </c>
      <c r="K3" s="29" t="s">
        <v>40</v>
      </c>
      <c r="L3" s="29" t="s">
        <v>10</v>
      </c>
      <c r="M3" s="29" t="s">
        <v>11</v>
      </c>
      <c r="N3" s="30" t="s">
        <v>12</v>
      </c>
      <c r="O3" s="30" t="s">
        <v>13</v>
      </c>
    </row>
    <row r="4" spans="1:15" x14ac:dyDescent="0.2">
      <c r="A4" s="11" t="s">
        <v>42</v>
      </c>
      <c r="B4" s="12" t="s">
        <v>68</v>
      </c>
      <c r="C4" s="8" t="s">
        <v>43</v>
      </c>
      <c r="D4" s="12" t="s">
        <v>58</v>
      </c>
      <c r="E4" s="31">
        <v>442336.51</v>
      </c>
      <c r="F4" s="31">
        <v>24442336.510000002</v>
      </c>
      <c r="G4" s="32" t="s">
        <v>76</v>
      </c>
      <c r="H4" s="14">
        <v>1</v>
      </c>
      <c r="I4" s="14">
        <v>1</v>
      </c>
      <c r="J4" s="12"/>
      <c r="K4" s="12" t="s">
        <v>74</v>
      </c>
      <c r="L4" s="34" t="str">
        <f>+IFERROR(G4/E4,"0")</f>
        <v>0</v>
      </c>
      <c r="M4" s="34" t="str">
        <f>+IFERROR(G4/F4,"0")</f>
        <v>0</v>
      </c>
      <c r="N4" s="9">
        <f>+J4/H4</f>
        <v>0</v>
      </c>
      <c r="O4" s="9">
        <f>+J4/I4</f>
        <v>0</v>
      </c>
    </row>
    <row r="5" spans="1:15" x14ac:dyDescent="0.2">
      <c r="A5" s="11" t="s">
        <v>42</v>
      </c>
      <c r="B5" s="12" t="s">
        <v>68</v>
      </c>
      <c r="C5" s="8" t="s">
        <v>44</v>
      </c>
      <c r="D5" s="12" t="s">
        <v>58</v>
      </c>
      <c r="E5" s="31">
        <v>120000</v>
      </c>
      <c r="F5" s="31">
        <v>120000</v>
      </c>
      <c r="G5" s="32" t="s">
        <v>76</v>
      </c>
      <c r="H5" s="14">
        <v>1</v>
      </c>
      <c r="I5" s="14">
        <v>1</v>
      </c>
      <c r="J5" s="12"/>
      <c r="K5" s="12" t="s">
        <v>74</v>
      </c>
      <c r="L5" s="34" t="str">
        <f t="shared" ref="L5:L43" si="0">+IFERROR(G5/E5,"0")</f>
        <v>0</v>
      </c>
      <c r="M5" s="34" t="str">
        <f t="shared" ref="M5:M43" si="1">+IFERROR(G5/F5,"0")</f>
        <v>0</v>
      </c>
      <c r="N5" s="9">
        <f t="shared" ref="N5:N43" si="2">+J5/H5</f>
        <v>0</v>
      </c>
      <c r="O5" s="9">
        <f t="shared" ref="O5:O43" si="3">+J5/I5</f>
        <v>0</v>
      </c>
    </row>
    <row r="6" spans="1:15" x14ac:dyDescent="0.2">
      <c r="A6" s="11" t="s">
        <v>42</v>
      </c>
      <c r="B6" s="12" t="s">
        <v>68</v>
      </c>
      <c r="C6" s="8" t="s">
        <v>45</v>
      </c>
      <c r="D6" s="12" t="s">
        <v>58</v>
      </c>
      <c r="E6" s="31">
        <v>400000</v>
      </c>
      <c r="F6" s="31">
        <v>400000</v>
      </c>
      <c r="G6" s="32" t="s">
        <v>76</v>
      </c>
      <c r="H6" s="14">
        <v>1</v>
      </c>
      <c r="I6" s="14">
        <v>1</v>
      </c>
      <c r="J6" s="12"/>
      <c r="K6" s="12" t="s">
        <v>74</v>
      </c>
      <c r="L6" s="34" t="str">
        <f t="shared" si="0"/>
        <v>0</v>
      </c>
      <c r="M6" s="34" t="str">
        <f t="shared" si="1"/>
        <v>0</v>
      </c>
      <c r="N6" s="9">
        <f t="shared" si="2"/>
        <v>0</v>
      </c>
      <c r="O6" s="9">
        <f t="shared" si="3"/>
        <v>0</v>
      </c>
    </row>
    <row r="7" spans="1:15" ht="22.5" x14ac:dyDescent="0.2">
      <c r="A7" s="11" t="s">
        <v>42</v>
      </c>
      <c r="B7" s="12" t="s">
        <v>68</v>
      </c>
      <c r="C7" s="8" t="s">
        <v>46</v>
      </c>
      <c r="D7" s="12" t="s">
        <v>58</v>
      </c>
      <c r="E7" s="31">
        <v>100000</v>
      </c>
      <c r="F7" s="31">
        <v>100000</v>
      </c>
      <c r="G7" s="32" t="s">
        <v>76</v>
      </c>
      <c r="H7" s="14">
        <v>1</v>
      </c>
      <c r="I7" s="14">
        <v>1</v>
      </c>
      <c r="J7" s="12"/>
      <c r="K7" s="12" t="s">
        <v>74</v>
      </c>
      <c r="L7" s="34" t="str">
        <f t="shared" si="0"/>
        <v>0</v>
      </c>
      <c r="M7" s="34" t="str">
        <f t="shared" si="1"/>
        <v>0</v>
      </c>
      <c r="N7" s="9">
        <f t="shared" si="2"/>
        <v>0</v>
      </c>
      <c r="O7" s="9">
        <f t="shared" si="3"/>
        <v>0</v>
      </c>
    </row>
    <row r="8" spans="1:15" ht="22.5" x14ac:dyDescent="0.2">
      <c r="A8" s="11" t="s">
        <v>42</v>
      </c>
      <c r="B8" s="12" t="s">
        <v>68</v>
      </c>
      <c r="C8" s="8" t="s">
        <v>47</v>
      </c>
      <c r="D8" s="12" t="s">
        <v>58</v>
      </c>
      <c r="E8" s="31">
        <v>420000</v>
      </c>
      <c r="F8" s="31">
        <v>420000</v>
      </c>
      <c r="G8" s="32">
        <v>29209</v>
      </c>
      <c r="H8" s="14">
        <v>1</v>
      </c>
      <c r="I8" s="14">
        <v>1</v>
      </c>
      <c r="J8" s="12">
        <v>7.0000000000000007E-2</v>
      </c>
      <c r="K8" s="12" t="s">
        <v>74</v>
      </c>
      <c r="L8" s="34">
        <f t="shared" si="0"/>
        <v>6.9545238095238091E-2</v>
      </c>
      <c r="M8" s="34">
        <f t="shared" si="1"/>
        <v>6.9545238095238091E-2</v>
      </c>
      <c r="N8" s="9">
        <f t="shared" si="2"/>
        <v>7.0000000000000007E-2</v>
      </c>
      <c r="O8" s="9">
        <f t="shared" si="3"/>
        <v>7.0000000000000007E-2</v>
      </c>
    </row>
    <row r="9" spans="1:15" ht="22.5" x14ac:dyDescent="0.2">
      <c r="A9" s="11" t="s">
        <v>42</v>
      </c>
      <c r="B9" s="12" t="s">
        <v>68</v>
      </c>
      <c r="C9" s="8" t="s">
        <v>48</v>
      </c>
      <c r="D9" s="12" t="s">
        <v>58</v>
      </c>
      <c r="E9" s="31">
        <v>450000</v>
      </c>
      <c r="F9" s="31">
        <v>450000</v>
      </c>
      <c r="G9" s="32" t="s">
        <v>76</v>
      </c>
      <c r="H9" s="14">
        <v>1</v>
      </c>
      <c r="I9" s="14">
        <v>1</v>
      </c>
      <c r="J9" s="12"/>
      <c r="K9" s="12" t="s">
        <v>74</v>
      </c>
      <c r="L9" s="34" t="str">
        <f t="shared" si="0"/>
        <v>0</v>
      </c>
      <c r="M9" s="34" t="str">
        <f t="shared" si="1"/>
        <v>0</v>
      </c>
      <c r="N9" s="9">
        <f t="shared" si="2"/>
        <v>0</v>
      </c>
      <c r="O9" s="9">
        <f t="shared" si="3"/>
        <v>0</v>
      </c>
    </row>
    <row r="10" spans="1:15" x14ac:dyDescent="0.2">
      <c r="A10" s="11" t="s">
        <v>42</v>
      </c>
      <c r="B10" s="12" t="s">
        <v>68</v>
      </c>
      <c r="C10" s="8" t="s">
        <v>49</v>
      </c>
      <c r="D10" s="12" t="s">
        <v>58</v>
      </c>
      <c r="E10" s="31">
        <v>350000</v>
      </c>
      <c r="F10" s="31">
        <v>350000</v>
      </c>
      <c r="G10" s="32">
        <v>24061.200000000001</v>
      </c>
      <c r="H10" s="14">
        <v>1</v>
      </c>
      <c r="I10" s="14">
        <v>1</v>
      </c>
      <c r="J10" s="12">
        <v>7.0000000000000007E-2</v>
      </c>
      <c r="K10" s="12" t="s">
        <v>74</v>
      </c>
      <c r="L10" s="34">
        <f t="shared" si="0"/>
        <v>6.8746285714285718E-2</v>
      </c>
      <c r="M10" s="34">
        <f t="shared" si="1"/>
        <v>6.8746285714285718E-2</v>
      </c>
      <c r="N10" s="9">
        <f t="shared" si="2"/>
        <v>7.0000000000000007E-2</v>
      </c>
      <c r="O10" s="9">
        <f t="shared" si="3"/>
        <v>7.0000000000000007E-2</v>
      </c>
    </row>
    <row r="11" spans="1:15" x14ac:dyDescent="0.2">
      <c r="A11" s="11" t="s">
        <v>42</v>
      </c>
      <c r="B11" s="12" t="s">
        <v>68</v>
      </c>
      <c r="C11" s="8" t="s">
        <v>50</v>
      </c>
      <c r="D11" s="12" t="s">
        <v>58</v>
      </c>
      <c r="E11" s="31" t="s">
        <v>76</v>
      </c>
      <c r="F11" s="31">
        <v>4744711.7</v>
      </c>
      <c r="G11" s="32" t="s">
        <v>76</v>
      </c>
      <c r="H11" s="14">
        <v>1</v>
      </c>
      <c r="I11" s="14">
        <v>1</v>
      </c>
      <c r="J11" s="12"/>
      <c r="K11" s="12" t="s">
        <v>74</v>
      </c>
      <c r="L11" s="34" t="str">
        <f t="shared" si="0"/>
        <v>0</v>
      </c>
      <c r="M11" s="34" t="str">
        <f t="shared" si="1"/>
        <v>0</v>
      </c>
      <c r="N11" s="9">
        <f t="shared" si="2"/>
        <v>0</v>
      </c>
      <c r="O11" s="9">
        <f t="shared" si="3"/>
        <v>0</v>
      </c>
    </row>
    <row r="12" spans="1:15" x14ac:dyDescent="0.2">
      <c r="A12" s="11" t="s">
        <v>42</v>
      </c>
      <c r="B12" s="12" t="s">
        <v>68</v>
      </c>
      <c r="C12" s="8" t="s">
        <v>51</v>
      </c>
      <c r="D12" s="12" t="s">
        <v>58</v>
      </c>
      <c r="E12" s="31">
        <v>100000</v>
      </c>
      <c r="F12" s="31">
        <v>100000</v>
      </c>
      <c r="G12" s="32" t="s">
        <v>76</v>
      </c>
      <c r="H12" s="14">
        <v>1</v>
      </c>
      <c r="I12" s="14">
        <v>1</v>
      </c>
      <c r="J12" s="12"/>
      <c r="K12" s="12" t="s">
        <v>74</v>
      </c>
      <c r="L12" s="34" t="str">
        <f t="shared" si="0"/>
        <v>0</v>
      </c>
      <c r="M12" s="34" t="str">
        <f t="shared" si="1"/>
        <v>0</v>
      </c>
      <c r="N12" s="9">
        <f t="shared" si="2"/>
        <v>0</v>
      </c>
      <c r="O12" s="9">
        <f t="shared" si="3"/>
        <v>0</v>
      </c>
    </row>
    <row r="13" spans="1:15" x14ac:dyDescent="0.2">
      <c r="A13" s="11" t="s">
        <v>42</v>
      </c>
      <c r="B13" s="12" t="s">
        <v>68</v>
      </c>
      <c r="C13" s="8" t="s">
        <v>52</v>
      </c>
      <c r="D13" s="12" t="s">
        <v>58</v>
      </c>
      <c r="E13" s="31">
        <v>64000</v>
      </c>
      <c r="F13" s="31">
        <v>64000</v>
      </c>
      <c r="G13" s="32" t="s">
        <v>76</v>
      </c>
      <c r="H13" s="14">
        <v>1</v>
      </c>
      <c r="I13" s="14">
        <v>1</v>
      </c>
      <c r="J13" s="12"/>
      <c r="K13" s="12" t="s">
        <v>74</v>
      </c>
      <c r="L13" s="34" t="str">
        <f t="shared" si="0"/>
        <v>0</v>
      </c>
      <c r="M13" s="34" t="str">
        <f t="shared" si="1"/>
        <v>0</v>
      </c>
      <c r="N13" s="9">
        <f t="shared" si="2"/>
        <v>0</v>
      </c>
      <c r="O13" s="9">
        <f t="shared" si="3"/>
        <v>0</v>
      </c>
    </row>
    <row r="14" spans="1:15" x14ac:dyDescent="0.2">
      <c r="A14" s="11" t="s">
        <v>42</v>
      </c>
      <c r="B14" s="12" t="s">
        <v>68</v>
      </c>
      <c r="C14" s="8" t="s">
        <v>53</v>
      </c>
      <c r="D14" s="12" t="s">
        <v>58</v>
      </c>
      <c r="E14" s="31">
        <v>109600</v>
      </c>
      <c r="F14" s="31">
        <v>109600</v>
      </c>
      <c r="G14" s="32" t="s">
        <v>76</v>
      </c>
      <c r="H14" s="14">
        <v>1</v>
      </c>
      <c r="I14" s="14">
        <v>1</v>
      </c>
      <c r="J14" s="12"/>
      <c r="K14" s="12" t="s">
        <v>74</v>
      </c>
      <c r="L14" s="34" t="str">
        <f t="shared" si="0"/>
        <v>0</v>
      </c>
      <c r="M14" s="34" t="str">
        <f t="shared" si="1"/>
        <v>0</v>
      </c>
      <c r="N14" s="9">
        <f t="shared" si="2"/>
        <v>0</v>
      </c>
      <c r="O14" s="9">
        <f t="shared" si="3"/>
        <v>0</v>
      </c>
    </row>
    <row r="15" spans="1:15" ht="22.5" x14ac:dyDescent="0.2">
      <c r="A15" s="11" t="s">
        <v>59</v>
      </c>
      <c r="B15" s="33" t="s">
        <v>69</v>
      </c>
      <c r="C15" s="8" t="s">
        <v>54</v>
      </c>
      <c r="D15" s="12" t="s">
        <v>58</v>
      </c>
      <c r="E15" s="31" t="s">
        <v>76</v>
      </c>
      <c r="F15" s="31">
        <v>17792.8</v>
      </c>
      <c r="G15" s="32" t="s">
        <v>76</v>
      </c>
      <c r="H15" s="14">
        <v>1</v>
      </c>
      <c r="I15" s="14">
        <v>1</v>
      </c>
      <c r="J15" s="12"/>
      <c r="K15" s="12" t="s">
        <v>74</v>
      </c>
      <c r="L15" s="34" t="str">
        <f t="shared" si="0"/>
        <v>0</v>
      </c>
      <c r="M15" s="34" t="str">
        <f t="shared" si="1"/>
        <v>0</v>
      </c>
      <c r="N15" s="9">
        <f t="shared" si="2"/>
        <v>0</v>
      </c>
      <c r="O15" s="9">
        <f t="shared" si="3"/>
        <v>0</v>
      </c>
    </row>
    <row r="16" spans="1:15" ht="22.5" x14ac:dyDescent="0.2">
      <c r="A16" s="11" t="s">
        <v>59</v>
      </c>
      <c r="B16" s="33" t="s">
        <v>69</v>
      </c>
      <c r="C16" s="8" t="s">
        <v>55</v>
      </c>
      <c r="D16" s="12" t="s">
        <v>58</v>
      </c>
      <c r="E16" s="31">
        <v>40000</v>
      </c>
      <c r="F16" s="31">
        <v>40000</v>
      </c>
      <c r="G16" s="32" t="s">
        <v>76</v>
      </c>
      <c r="H16" s="14">
        <v>1</v>
      </c>
      <c r="I16" s="14">
        <v>1</v>
      </c>
      <c r="J16" s="12"/>
      <c r="K16" s="12" t="s">
        <v>74</v>
      </c>
      <c r="L16" s="34" t="str">
        <f t="shared" si="0"/>
        <v>0</v>
      </c>
      <c r="M16" s="34" t="str">
        <f t="shared" si="1"/>
        <v>0</v>
      </c>
      <c r="N16" s="9">
        <f t="shared" si="2"/>
        <v>0</v>
      </c>
      <c r="O16" s="9">
        <f t="shared" si="3"/>
        <v>0</v>
      </c>
    </row>
    <row r="17" spans="1:15" ht="22.5" x14ac:dyDescent="0.2">
      <c r="A17" s="11" t="s">
        <v>59</v>
      </c>
      <c r="B17" s="33" t="s">
        <v>69</v>
      </c>
      <c r="C17" s="8" t="s">
        <v>43</v>
      </c>
      <c r="D17" s="12" t="s">
        <v>58</v>
      </c>
      <c r="E17" s="31">
        <v>248814.28</v>
      </c>
      <c r="F17" s="31">
        <v>17698814.280000001</v>
      </c>
      <c r="G17" s="32" t="s">
        <v>76</v>
      </c>
      <c r="H17" s="14">
        <v>1</v>
      </c>
      <c r="I17" s="14">
        <v>1</v>
      </c>
      <c r="J17" s="12"/>
      <c r="K17" s="12" t="s">
        <v>74</v>
      </c>
      <c r="L17" s="34" t="str">
        <f t="shared" si="0"/>
        <v>0</v>
      </c>
      <c r="M17" s="34" t="str">
        <f t="shared" si="1"/>
        <v>0</v>
      </c>
      <c r="N17" s="9">
        <f t="shared" si="2"/>
        <v>0</v>
      </c>
      <c r="O17" s="9">
        <f t="shared" si="3"/>
        <v>0</v>
      </c>
    </row>
    <row r="18" spans="1:15" ht="22.5" x14ac:dyDescent="0.2">
      <c r="A18" s="11" t="s">
        <v>59</v>
      </c>
      <c r="B18" s="33" t="s">
        <v>69</v>
      </c>
      <c r="C18" s="8" t="s">
        <v>45</v>
      </c>
      <c r="D18" s="12" t="s">
        <v>58</v>
      </c>
      <c r="E18" s="31">
        <v>100000</v>
      </c>
      <c r="F18" s="31">
        <v>100000</v>
      </c>
      <c r="G18" s="32" t="s">
        <v>76</v>
      </c>
      <c r="H18" s="14">
        <v>1</v>
      </c>
      <c r="I18" s="14">
        <v>1</v>
      </c>
      <c r="J18" s="12"/>
      <c r="K18" s="12" t="s">
        <v>74</v>
      </c>
      <c r="L18" s="34" t="str">
        <f t="shared" si="0"/>
        <v>0</v>
      </c>
      <c r="M18" s="34" t="str">
        <f t="shared" si="1"/>
        <v>0</v>
      </c>
      <c r="N18" s="9">
        <f t="shared" si="2"/>
        <v>0</v>
      </c>
      <c r="O18" s="9">
        <f t="shared" si="3"/>
        <v>0</v>
      </c>
    </row>
    <row r="19" spans="1:15" ht="22.5" x14ac:dyDescent="0.2">
      <c r="A19" s="11" t="s">
        <v>59</v>
      </c>
      <c r="B19" s="33" t="s">
        <v>69</v>
      </c>
      <c r="C19" s="8" t="s">
        <v>46</v>
      </c>
      <c r="D19" s="12" t="s">
        <v>58</v>
      </c>
      <c r="E19" s="31">
        <v>60000</v>
      </c>
      <c r="F19" s="31">
        <v>60000</v>
      </c>
      <c r="G19" s="32" t="s">
        <v>76</v>
      </c>
      <c r="H19" s="14">
        <v>1</v>
      </c>
      <c r="I19" s="14">
        <v>1</v>
      </c>
      <c r="J19" s="12"/>
      <c r="K19" s="12" t="s">
        <v>74</v>
      </c>
      <c r="L19" s="34" t="str">
        <f t="shared" si="0"/>
        <v>0</v>
      </c>
      <c r="M19" s="34" t="str">
        <f t="shared" si="1"/>
        <v>0</v>
      </c>
      <c r="N19" s="9">
        <f t="shared" si="2"/>
        <v>0</v>
      </c>
      <c r="O19" s="9">
        <f t="shared" si="3"/>
        <v>0</v>
      </c>
    </row>
    <row r="20" spans="1:15" ht="22.5" x14ac:dyDescent="0.2">
      <c r="A20" s="11" t="s">
        <v>59</v>
      </c>
      <c r="B20" s="33" t="s">
        <v>69</v>
      </c>
      <c r="C20" s="8" t="s">
        <v>47</v>
      </c>
      <c r="D20" s="12" t="s">
        <v>58</v>
      </c>
      <c r="E20" s="31">
        <v>12000</v>
      </c>
      <c r="F20" s="31">
        <v>12000</v>
      </c>
      <c r="G20" s="32" t="s">
        <v>76</v>
      </c>
      <c r="H20" s="14">
        <v>1</v>
      </c>
      <c r="I20" s="14">
        <v>1</v>
      </c>
      <c r="J20" s="12"/>
      <c r="K20" s="12" t="s">
        <v>74</v>
      </c>
      <c r="L20" s="34" t="str">
        <f t="shared" si="0"/>
        <v>0</v>
      </c>
      <c r="M20" s="34" t="str">
        <f t="shared" si="1"/>
        <v>0</v>
      </c>
      <c r="N20" s="9">
        <f t="shared" si="2"/>
        <v>0</v>
      </c>
      <c r="O20" s="9">
        <f t="shared" si="3"/>
        <v>0</v>
      </c>
    </row>
    <row r="21" spans="1:15" ht="22.5" x14ac:dyDescent="0.2">
      <c r="A21" s="11" t="s">
        <v>59</v>
      </c>
      <c r="B21" s="33" t="s">
        <v>69</v>
      </c>
      <c r="C21" s="8" t="s">
        <v>50</v>
      </c>
      <c r="D21" s="12" t="s">
        <v>58</v>
      </c>
      <c r="E21" s="31" t="s">
        <v>76</v>
      </c>
      <c r="F21" s="31">
        <v>2668900.33</v>
      </c>
      <c r="G21" s="32" t="s">
        <v>76</v>
      </c>
      <c r="H21" s="14">
        <v>1</v>
      </c>
      <c r="I21" s="14">
        <v>1</v>
      </c>
      <c r="J21" s="12"/>
      <c r="K21" s="12" t="s">
        <v>74</v>
      </c>
      <c r="L21" s="34" t="str">
        <f t="shared" si="0"/>
        <v>0</v>
      </c>
      <c r="M21" s="34" t="str">
        <f t="shared" si="1"/>
        <v>0</v>
      </c>
      <c r="N21" s="9">
        <f t="shared" si="2"/>
        <v>0</v>
      </c>
      <c r="O21" s="9">
        <f t="shared" si="3"/>
        <v>0</v>
      </c>
    </row>
    <row r="22" spans="1:15" ht="22.5" x14ac:dyDescent="0.2">
      <c r="A22" s="11" t="s">
        <v>59</v>
      </c>
      <c r="B22" s="33" t="s">
        <v>69</v>
      </c>
      <c r="C22" s="8" t="s">
        <v>52</v>
      </c>
      <c r="D22" s="12" t="s">
        <v>58</v>
      </c>
      <c r="E22" s="31">
        <v>66000</v>
      </c>
      <c r="F22" s="31">
        <v>66000</v>
      </c>
      <c r="G22" s="32" t="s">
        <v>76</v>
      </c>
      <c r="H22" s="14">
        <v>1</v>
      </c>
      <c r="I22" s="14">
        <v>1</v>
      </c>
      <c r="J22" s="12"/>
      <c r="K22" s="12" t="s">
        <v>74</v>
      </c>
      <c r="L22" s="34" t="str">
        <f t="shared" si="0"/>
        <v>0</v>
      </c>
      <c r="M22" s="34" t="str">
        <f t="shared" si="1"/>
        <v>0</v>
      </c>
      <c r="N22" s="9">
        <f t="shared" si="2"/>
        <v>0</v>
      </c>
      <c r="O22" s="9">
        <f t="shared" si="3"/>
        <v>0</v>
      </c>
    </row>
    <row r="23" spans="1:15" ht="22.5" x14ac:dyDescent="0.2">
      <c r="A23" s="11" t="s">
        <v>59</v>
      </c>
      <c r="B23" s="33" t="s">
        <v>69</v>
      </c>
      <c r="C23" s="8" t="s">
        <v>53</v>
      </c>
      <c r="D23" s="12" t="s">
        <v>58</v>
      </c>
      <c r="E23" s="31">
        <v>5400</v>
      </c>
      <c r="F23" s="31">
        <v>5400</v>
      </c>
      <c r="G23" s="32" t="s">
        <v>76</v>
      </c>
      <c r="H23" s="14">
        <v>1</v>
      </c>
      <c r="I23" s="14">
        <v>1</v>
      </c>
      <c r="J23" s="12"/>
      <c r="K23" s="12" t="s">
        <v>74</v>
      </c>
      <c r="L23" s="34" t="str">
        <f t="shared" si="0"/>
        <v>0</v>
      </c>
      <c r="M23" s="34" t="str">
        <f t="shared" si="1"/>
        <v>0</v>
      </c>
      <c r="N23" s="9">
        <f t="shared" si="2"/>
        <v>0</v>
      </c>
      <c r="O23" s="9">
        <f t="shared" si="3"/>
        <v>0</v>
      </c>
    </row>
    <row r="24" spans="1:15" x14ac:dyDescent="0.2">
      <c r="A24" s="11" t="s">
        <v>60</v>
      </c>
      <c r="B24" s="12" t="s">
        <v>70</v>
      </c>
      <c r="C24" s="8" t="s">
        <v>56</v>
      </c>
      <c r="D24" s="12" t="s">
        <v>58</v>
      </c>
      <c r="E24" s="31">
        <v>330000</v>
      </c>
      <c r="F24" s="31">
        <v>752409</v>
      </c>
      <c r="G24" s="32">
        <v>5920</v>
      </c>
      <c r="H24" s="14">
        <v>1</v>
      </c>
      <c r="I24" s="14">
        <v>1</v>
      </c>
      <c r="J24" s="12">
        <v>0.14000000000000001</v>
      </c>
      <c r="K24" s="12" t="s">
        <v>74</v>
      </c>
      <c r="L24" s="34">
        <f t="shared" si="0"/>
        <v>1.7939393939393939E-2</v>
      </c>
      <c r="M24" s="34">
        <f t="shared" si="1"/>
        <v>7.86806112101264E-3</v>
      </c>
      <c r="N24" s="9">
        <f t="shared" si="2"/>
        <v>0.14000000000000001</v>
      </c>
      <c r="O24" s="9">
        <f t="shared" si="3"/>
        <v>0.14000000000000001</v>
      </c>
    </row>
    <row r="25" spans="1:15" ht="22.5" x14ac:dyDescent="0.2">
      <c r="A25" s="11" t="s">
        <v>60</v>
      </c>
      <c r="B25" s="12" t="s">
        <v>70</v>
      </c>
      <c r="C25" s="8" t="s">
        <v>54</v>
      </c>
      <c r="D25" s="12" t="s">
        <v>58</v>
      </c>
      <c r="E25" s="31">
        <v>500000</v>
      </c>
      <c r="F25" s="31">
        <v>1106190.6200000001</v>
      </c>
      <c r="G25" s="32">
        <v>39099</v>
      </c>
      <c r="H25" s="14">
        <v>1</v>
      </c>
      <c r="I25" s="14">
        <v>1</v>
      </c>
      <c r="J25" s="12">
        <v>0.08</v>
      </c>
      <c r="K25" s="12" t="s">
        <v>74</v>
      </c>
      <c r="L25" s="34">
        <f t="shared" si="0"/>
        <v>7.8198000000000004E-2</v>
      </c>
      <c r="M25" s="34">
        <f t="shared" si="1"/>
        <v>3.5345626054937976E-2</v>
      </c>
      <c r="N25" s="9">
        <f t="shared" si="2"/>
        <v>0.08</v>
      </c>
      <c r="O25" s="9">
        <f t="shared" si="3"/>
        <v>0.08</v>
      </c>
    </row>
    <row r="26" spans="1:15" x14ac:dyDescent="0.2">
      <c r="A26" s="11" t="s">
        <v>60</v>
      </c>
      <c r="B26" s="12" t="s">
        <v>70</v>
      </c>
      <c r="C26" s="8" t="s">
        <v>57</v>
      </c>
      <c r="D26" s="12" t="s">
        <v>58</v>
      </c>
      <c r="E26" s="31">
        <v>50000</v>
      </c>
      <c r="F26" s="31">
        <v>50000</v>
      </c>
      <c r="G26" s="32" t="s">
        <v>76</v>
      </c>
      <c r="H26" s="14">
        <v>1</v>
      </c>
      <c r="I26" s="14">
        <v>1</v>
      </c>
      <c r="J26" s="12"/>
      <c r="K26" s="12" t="s">
        <v>74</v>
      </c>
      <c r="L26" s="34" t="str">
        <f t="shared" si="0"/>
        <v>0</v>
      </c>
      <c r="M26" s="34" t="str">
        <f t="shared" si="1"/>
        <v>0</v>
      </c>
      <c r="N26" s="9">
        <f t="shared" si="2"/>
        <v>0</v>
      </c>
      <c r="O26" s="9">
        <f t="shared" si="3"/>
        <v>0</v>
      </c>
    </row>
    <row r="27" spans="1:15" x14ac:dyDescent="0.2">
      <c r="A27" s="11" t="s">
        <v>60</v>
      </c>
      <c r="B27" s="12" t="s">
        <v>70</v>
      </c>
      <c r="C27" s="8" t="s">
        <v>43</v>
      </c>
      <c r="D27" s="12" t="s">
        <v>58</v>
      </c>
      <c r="E27" s="31">
        <v>400000</v>
      </c>
      <c r="F27" s="31">
        <v>1000000</v>
      </c>
      <c r="G27" s="32" t="s">
        <v>76</v>
      </c>
      <c r="H27" s="14">
        <v>1</v>
      </c>
      <c r="I27" s="14">
        <v>1</v>
      </c>
      <c r="J27" s="12"/>
      <c r="K27" s="12" t="s">
        <v>74</v>
      </c>
      <c r="L27" s="34" t="str">
        <f t="shared" si="0"/>
        <v>0</v>
      </c>
      <c r="M27" s="34" t="str">
        <f t="shared" si="1"/>
        <v>0</v>
      </c>
      <c r="N27" s="9">
        <f t="shared" si="2"/>
        <v>0</v>
      </c>
      <c r="O27" s="9">
        <f t="shared" si="3"/>
        <v>0</v>
      </c>
    </row>
    <row r="28" spans="1:15" ht="22.5" x14ac:dyDescent="0.2">
      <c r="A28" s="11" t="s">
        <v>60</v>
      </c>
      <c r="B28" s="12" t="s">
        <v>70</v>
      </c>
      <c r="C28" s="8" t="s">
        <v>46</v>
      </c>
      <c r="D28" s="12" t="s">
        <v>58</v>
      </c>
      <c r="E28" s="31">
        <v>110000</v>
      </c>
      <c r="F28" s="31">
        <v>110000</v>
      </c>
      <c r="G28" s="32" t="s">
        <v>76</v>
      </c>
      <c r="H28" s="14">
        <v>1</v>
      </c>
      <c r="I28" s="14">
        <v>1</v>
      </c>
      <c r="J28" s="12"/>
      <c r="K28" s="12" t="s">
        <v>74</v>
      </c>
      <c r="L28" s="34" t="str">
        <f t="shared" si="0"/>
        <v>0</v>
      </c>
      <c r="M28" s="34" t="str">
        <f t="shared" si="1"/>
        <v>0</v>
      </c>
      <c r="N28" s="9">
        <f t="shared" si="2"/>
        <v>0</v>
      </c>
      <c r="O28" s="9">
        <f t="shared" si="3"/>
        <v>0</v>
      </c>
    </row>
    <row r="29" spans="1:15" ht="22.5" x14ac:dyDescent="0.2">
      <c r="A29" s="11" t="s">
        <v>60</v>
      </c>
      <c r="B29" s="12" t="s">
        <v>70</v>
      </c>
      <c r="C29" s="8" t="s">
        <v>47</v>
      </c>
      <c r="D29" s="12" t="s">
        <v>58</v>
      </c>
      <c r="E29" s="31">
        <v>60000</v>
      </c>
      <c r="F29" s="31">
        <v>60000</v>
      </c>
      <c r="G29" s="32">
        <v>8360</v>
      </c>
      <c r="H29" s="14">
        <v>1</v>
      </c>
      <c r="I29" s="14">
        <v>1</v>
      </c>
      <c r="J29" s="12">
        <v>0.14000000000000001</v>
      </c>
      <c r="K29" s="12" t="s">
        <v>74</v>
      </c>
      <c r="L29" s="34">
        <f t="shared" si="0"/>
        <v>0.13933333333333334</v>
      </c>
      <c r="M29" s="34">
        <f t="shared" si="1"/>
        <v>0.13933333333333334</v>
      </c>
      <c r="N29" s="9">
        <f t="shared" si="2"/>
        <v>0.14000000000000001</v>
      </c>
      <c r="O29" s="9">
        <f t="shared" si="3"/>
        <v>0.14000000000000001</v>
      </c>
    </row>
    <row r="30" spans="1:15" x14ac:dyDescent="0.2">
      <c r="A30" s="11" t="s">
        <v>60</v>
      </c>
      <c r="B30" s="12" t="s">
        <v>70</v>
      </c>
      <c r="C30" s="8" t="s">
        <v>49</v>
      </c>
      <c r="D30" s="12" t="s">
        <v>58</v>
      </c>
      <c r="E30" s="31">
        <v>25000</v>
      </c>
      <c r="F30" s="31">
        <v>25000</v>
      </c>
      <c r="G30" s="32" t="s">
        <v>76</v>
      </c>
      <c r="H30" s="14">
        <v>1</v>
      </c>
      <c r="I30" s="14">
        <v>1</v>
      </c>
      <c r="J30" s="12"/>
      <c r="K30" s="12" t="s">
        <v>74</v>
      </c>
      <c r="L30" s="34" t="str">
        <f t="shared" si="0"/>
        <v>0</v>
      </c>
      <c r="M30" s="34" t="str">
        <f t="shared" si="1"/>
        <v>0</v>
      </c>
      <c r="N30" s="9">
        <f t="shared" si="2"/>
        <v>0</v>
      </c>
      <c r="O30" s="9">
        <f t="shared" si="3"/>
        <v>0</v>
      </c>
    </row>
    <row r="31" spans="1:15" x14ac:dyDescent="0.2">
      <c r="A31" s="11" t="s">
        <v>60</v>
      </c>
      <c r="B31" s="12" t="s">
        <v>70</v>
      </c>
      <c r="C31" s="8" t="s">
        <v>52</v>
      </c>
      <c r="D31" s="12" t="s">
        <v>58</v>
      </c>
      <c r="E31" s="31">
        <v>130000</v>
      </c>
      <c r="F31" s="31">
        <v>1619000</v>
      </c>
      <c r="G31" s="32" t="s">
        <v>76</v>
      </c>
      <c r="H31" s="14">
        <v>1</v>
      </c>
      <c r="I31" s="14">
        <v>1</v>
      </c>
      <c r="J31" s="12">
        <v>0.26</v>
      </c>
      <c r="K31" s="12" t="s">
        <v>74</v>
      </c>
      <c r="L31" s="34" t="str">
        <f t="shared" si="0"/>
        <v>0</v>
      </c>
      <c r="M31" s="34" t="str">
        <f t="shared" si="1"/>
        <v>0</v>
      </c>
      <c r="N31" s="9">
        <f t="shared" si="2"/>
        <v>0.26</v>
      </c>
      <c r="O31" s="9">
        <f t="shared" si="3"/>
        <v>0.26</v>
      </c>
    </row>
    <row r="32" spans="1:15" x14ac:dyDescent="0.2">
      <c r="A32" s="11" t="s">
        <v>60</v>
      </c>
      <c r="B32" s="12" t="s">
        <v>70</v>
      </c>
      <c r="C32" s="8" t="s">
        <v>53</v>
      </c>
      <c r="D32" s="12" t="s">
        <v>58</v>
      </c>
      <c r="E32" s="31">
        <v>180000</v>
      </c>
      <c r="F32" s="31">
        <v>180000</v>
      </c>
      <c r="G32" s="32" t="s">
        <v>76</v>
      </c>
      <c r="H32" s="14">
        <v>1</v>
      </c>
      <c r="I32" s="14">
        <v>1</v>
      </c>
      <c r="J32" s="12"/>
      <c r="K32" s="12" t="s">
        <v>74</v>
      </c>
      <c r="L32" s="34" t="str">
        <f t="shared" si="0"/>
        <v>0</v>
      </c>
      <c r="M32" s="34" t="str">
        <f t="shared" si="1"/>
        <v>0</v>
      </c>
      <c r="N32" s="9">
        <f t="shared" si="2"/>
        <v>0</v>
      </c>
      <c r="O32" s="9">
        <f t="shared" si="3"/>
        <v>0</v>
      </c>
    </row>
    <row r="33" spans="1:15" x14ac:dyDescent="0.2">
      <c r="A33" s="11" t="s">
        <v>61</v>
      </c>
      <c r="B33" s="12" t="s">
        <v>71</v>
      </c>
      <c r="C33" s="8" t="s">
        <v>45</v>
      </c>
      <c r="D33" s="12" t="s">
        <v>58</v>
      </c>
      <c r="E33" s="31" t="s">
        <v>76</v>
      </c>
      <c r="F33" s="31">
        <v>1000000</v>
      </c>
      <c r="G33" s="32" t="s">
        <v>76</v>
      </c>
      <c r="H33" s="14">
        <v>1</v>
      </c>
      <c r="I33" s="14">
        <v>1</v>
      </c>
      <c r="J33" s="12"/>
      <c r="K33" s="12" t="s">
        <v>74</v>
      </c>
      <c r="L33" s="34" t="str">
        <f t="shared" si="0"/>
        <v>0</v>
      </c>
      <c r="M33" s="34" t="str">
        <f t="shared" si="1"/>
        <v>0</v>
      </c>
      <c r="N33" s="9">
        <f t="shared" si="2"/>
        <v>0</v>
      </c>
      <c r="O33" s="9">
        <f t="shared" si="3"/>
        <v>0</v>
      </c>
    </row>
    <row r="34" spans="1:15" x14ac:dyDescent="0.2">
      <c r="A34" s="11" t="s">
        <v>61</v>
      </c>
      <c r="B34" s="12" t="s">
        <v>71</v>
      </c>
      <c r="C34" s="8" t="s">
        <v>50</v>
      </c>
      <c r="D34" s="12" t="s">
        <v>58</v>
      </c>
      <c r="E34" s="31" t="s">
        <v>76</v>
      </c>
      <c r="F34" s="31">
        <v>4500000</v>
      </c>
      <c r="G34" s="32" t="s">
        <v>76</v>
      </c>
      <c r="H34" s="14">
        <v>1</v>
      </c>
      <c r="I34" s="14">
        <v>1</v>
      </c>
      <c r="J34" s="12"/>
      <c r="K34" s="12" t="s">
        <v>74</v>
      </c>
      <c r="L34" s="34" t="str">
        <f t="shared" si="0"/>
        <v>0</v>
      </c>
      <c r="M34" s="34" t="str">
        <f t="shared" si="1"/>
        <v>0</v>
      </c>
      <c r="N34" s="9">
        <f t="shared" si="2"/>
        <v>0</v>
      </c>
      <c r="O34" s="9">
        <f t="shared" si="3"/>
        <v>0</v>
      </c>
    </row>
    <row r="35" spans="1:15" ht="22.5" x14ac:dyDescent="0.2">
      <c r="A35" s="11" t="s">
        <v>61</v>
      </c>
      <c r="B35" s="12" t="s">
        <v>71</v>
      </c>
      <c r="C35" s="8" t="s">
        <v>63</v>
      </c>
      <c r="D35" s="12" t="s">
        <v>58</v>
      </c>
      <c r="E35" s="31">
        <v>10377500</v>
      </c>
      <c r="F35" s="31">
        <v>33023651.34</v>
      </c>
      <c r="G35" s="32">
        <v>205123.63</v>
      </c>
      <c r="H35" s="14">
        <v>1</v>
      </c>
      <c r="I35" s="14">
        <v>1</v>
      </c>
      <c r="J35" s="12">
        <v>0.04</v>
      </c>
      <c r="K35" s="12" t="s">
        <v>73</v>
      </c>
      <c r="L35" s="34">
        <f t="shared" si="0"/>
        <v>1.9766189351963382E-2</v>
      </c>
      <c r="M35" s="34">
        <f t="shared" si="1"/>
        <v>6.2114158088734236E-3</v>
      </c>
      <c r="N35" s="9">
        <f t="shared" si="2"/>
        <v>0.04</v>
      </c>
      <c r="O35" s="9">
        <f t="shared" si="3"/>
        <v>0.04</v>
      </c>
    </row>
    <row r="36" spans="1:15" x14ac:dyDescent="0.2">
      <c r="A36" s="11" t="s">
        <v>61</v>
      </c>
      <c r="B36" s="12" t="s">
        <v>71</v>
      </c>
      <c r="C36" s="8" t="s">
        <v>64</v>
      </c>
      <c r="D36" s="12" t="s">
        <v>58</v>
      </c>
      <c r="E36" s="31" t="s">
        <v>76</v>
      </c>
      <c r="F36" s="31">
        <v>5371000</v>
      </c>
      <c r="G36" s="32" t="s">
        <v>76</v>
      </c>
      <c r="H36" s="14">
        <v>1</v>
      </c>
      <c r="I36" s="14">
        <v>1</v>
      </c>
      <c r="J36" s="12">
        <v>0.5</v>
      </c>
      <c r="K36" s="12" t="s">
        <v>73</v>
      </c>
      <c r="L36" s="34" t="str">
        <f t="shared" si="0"/>
        <v>0</v>
      </c>
      <c r="M36" s="34" t="str">
        <f t="shared" si="1"/>
        <v>0</v>
      </c>
      <c r="N36" s="9">
        <f t="shared" si="2"/>
        <v>0.5</v>
      </c>
      <c r="O36" s="9">
        <f t="shared" si="3"/>
        <v>0.5</v>
      </c>
    </row>
    <row r="37" spans="1:15" ht="22.5" x14ac:dyDescent="0.2">
      <c r="A37" s="11" t="s">
        <v>61</v>
      </c>
      <c r="B37" s="12" t="s">
        <v>71</v>
      </c>
      <c r="C37" s="8" t="s">
        <v>65</v>
      </c>
      <c r="D37" s="12" t="s">
        <v>58</v>
      </c>
      <c r="E37" s="31" t="s">
        <v>76</v>
      </c>
      <c r="F37" s="31">
        <v>19235072.48</v>
      </c>
      <c r="G37" s="32">
        <v>1541358.73</v>
      </c>
      <c r="H37" s="14">
        <v>1</v>
      </c>
      <c r="I37" s="14">
        <v>1</v>
      </c>
      <c r="J37" s="12">
        <v>0.28000000000000003</v>
      </c>
      <c r="K37" s="12" t="s">
        <v>73</v>
      </c>
      <c r="L37" s="34" t="str">
        <f t="shared" si="0"/>
        <v>0</v>
      </c>
      <c r="M37" s="34">
        <f t="shared" si="1"/>
        <v>8.0132722743969612E-2</v>
      </c>
      <c r="N37" s="9">
        <f t="shared" si="2"/>
        <v>0.28000000000000003</v>
      </c>
      <c r="O37" s="9">
        <f t="shared" si="3"/>
        <v>0.28000000000000003</v>
      </c>
    </row>
    <row r="38" spans="1:15" ht="22.5" x14ac:dyDescent="0.2">
      <c r="A38" s="11" t="s">
        <v>61</v>
      </c>
      <c r="B38" s="12" t="s">
        <v>71</v>
      </c>
      <c r="C38" s="8" t="s">
        <v>66</v>
      </c>
      <c r="D38" s="12" t="s">
        <v>58</v>
      </c>
      <c r="E38" s="31" t="s">
        <v>76</v>
      </c>
      <c r="F38" s="31">
        <v>200000</v>
      </c>
      <c r="G38" s="32" t="s">
        <v>76</v>
      </c>
      <c r="H38" s="14">
        <v>1</v>
      </c>
      <c r="I38" s="14">
        <v>1</v>
      </c>
      <c r="J38" s="12"/>
      <c r="K38" s="12" t="s">
        <v>73</v>
      </c>
      <c r="L38" s="34" t="str">
        <f t="shared" si="0"/>
        <v>0</v>
      </c>
      <c r="M38" s="34" t="str">
        <f t="shared" si="1"/>
        <v>0</v>
      </c>
      <c r="N38" s="9">
        <f t="shared" si="2"/>
        <v>0</v>
      </c>
      <c r="O38" s="9">
        <f t="shared" si="3"/>
        <v>0</v>
      </c>
    </row>
    <row r="39" spans="1:15" ht="22.5" x14ac:dyDescent="0.2">
      <c r="A39" s="11" t="s">
        <v>61</v>
      </c>
      <c r="B39" s="12" t="s">
        <v>71</v>
      </c>
      <c r="C39" s="8" t="s">
        <v>67</v>
      </c>
      <c r="D39" s="12" t="s">
        <v>58</v>
      </c>
      <c r="E39" s="31">
        <v>6000000</v>
      </c>
      <c r="F39" s="31">
        <v>13000000</v>
      </c>
      <c r="G39" s="32">
        <v>92838.16</v>
      </c>
      <c r="H39" s="14">
        <v>1</v>
      </c>
      <c r="I39" s="14">
        <v>1</v>
      </c>
      <c r="J39" s="12">
        <v>0.2</v>
      </c>
      <c r="K39" s="12" t="s">
        <v>73</v>
      </c>
      <c r="L39" s="34">
        <f t="shared" si="0"/>
        <v>1.5473026666666667E-2</v>
      </c>
      <c r="M39" s="34">
        <f t="shared" si="1"/>
        <v>7.1413969230769234E-3</v>
      </c>
      <c r="N39" s="9">
        <f t="shared" si="2"/>
        <v>0.2</v>
      </c>
      <c r="O39" s="9">
        <f t="shared" si="3"/>
        <v>0.2</v>
      </c>
    </row>
    <row r="40" spans="1:15" ht="22.5" x14ac:dyDescent="0.2">
      <c r="A40" s="11" t="s">
        <v>62</v>
      </c>
      <c r="B40" s="12" t="s">
        <v>72</v>
      </c>
      <c r="C40" s="8" t="s">
        <v>63</v>
      </c>
      <c r="D40" s="12" t="s">
        <v>58</v>
      </c>
      <c r="E40" s="31">
        <v>7660000</v>
      </c>
      <c r="F40" s="31">
        <v>38721902.100000001</v>
      </c>
      <c r="G40" s="32">
        <v>1039127.98</v>
      </c>
      <c r="H40" s="14">
        <v>1</v>
      </c>
      <c r="I40" s="14">
        <v>1</v>
      </c>
      <c r="J40" s="12">
        <v>0.15</v>
      </c>
      <c r="K40" s="12" t="s">
        <v>73</v>
      </c>
      <c r="L40" s="34">
        <f t="shared" si="0"/>
        <v>0.13565639425587467</v>
      </c>
      <c r="M40" s="34">
        <f t="shared" si="1"/>
        <v>2.6835664666380113E-2</v>
      </c>
      <c r="N40" s="9">
        <f t="shared" si="2"/>
        <v>0.15</v>
      </c>
      <c r="O40" s="9">
        <f t="shared" si="3"/>
        <v>0.15</v>
      </c>
    </row>
    <row r="41" spans="1:15" ht="22.5" x14ac:dyDescent="0.2">
      <c r="A41" s="11" t="s">
        <v>62</v>
      </c>
      <c r="B41" s="12" t="s">
        <v>72</v>
      </c>
      <c r="C41" s="8" t="s">
        <v>65</v>
      </c>
      <c r="D41" s="12" t="s">
        <v>58</v>
      </c>
      <c r="E41" s="31" t="s">
        <v>76</v>
      </c>
      <c r="F41" s="31">
        <v>2000000</v>
      </c>
      <c r="G41" s="32" t="s">
        <v>76</v>
      </c>
      <c r="H41" s="14">
        <v>1</v>
      </c>
      <c r="I41" s="14">
        <v>1</v>
      </c>
      <c r="J41" s="12"/>
      <c r="K41" s="12" t="s">
        <v>73</v>
      </c>
      <c r="L41" s="34" t="str">
        <f t="shared" si="0"/>
        <v>0</v>
      </c>
      <c r="M41" s="34" t="str">
        <f t="shared" si="1"/>
        <v>0</v>
      </c>
      <c r="N41" s="9">
        <f t="shared" si="2"/>
        <v>0</v>
      </c>
      <c r="O41" s="9">
        <f t="shared" si="3"/>
        <v>0</v>
      </c>
    </row>
    <row r="42" spans="1:15" ht="22.5" x14ac:dyDescent="0.2">
      <c r="A42" s="11" t="s">
        <v>62</v>
      </c>
      <c r="B42" s="12" t="s">
        <v>72</v>
      </c>
      <c r="C42" s="8" t="s">
        <v>66</v>
      </c>
      <c r="D42" s="12" t="s">
        <v>58</v>
      </c>
      <c r="E42" s="31">
        <v>500000</v>
      </c>
      <c r="F42" s="31">
        <v>500000</v>
      </c>
      <c r="G42" s="32" t="s">
        <v>76</v>
      </c>
      <c r="H42" s="14">
        <v>1</v>
      </c>
      <c r="I42" s="14">
        <v>1</v>
      </c>
      <c r="J42" s="12"/>
      <c r="K42" s="12" t="s">
        <v>73</v>
      </c>
      <c r="L42" s="34" t="str">
        <f t="shared" si="0"/>
        <v>0</v>
      </c>
      <c r="M42" s="34" t="str">
        <f t="shared" si="1"/>
        <v>0</v>
      </c>
      <c r="N42" s="9">
        <f t="shared" si="2"/>
        <v>0</v>
      </c>
      <c r="O42" s="9">
        <f t="shared" si="3"/>
        <v>0</v>
      </c>
    </row>
    <row r="43" spans="1:15" ht="22.5" x14ac:dyDescent="0.2">
      <c r="A43" s="11" t="s">
        <v>62</v>
      </c>
      <c r="B43" s="12" t="s">
        <v>72</v>
      </c>
      <c r="C43" s="8" t="s">
        <v>67</v>
      </c>
      <c r="D43" s="12" t="s">
        <v>58</v>
      </c>
      <c r="E43" s="31">
        <v>1500000</v>
      </c>
      <c r="F43" s="31">
        <v>5900000</v>
      </c>
      <c r="G43" s="32" t="s">
        <v>76</v>
      </c>
      <c r="H43" s="14">
        <v>1</v>
      </c>
      <c r="I43" s="14">
        <v>1</v>
      </c>
      <c r="J43" s="12">
        <v>0.2</v>
      </c>
      <c r="K43" s="12" t="s">
        <v>73</v>
      </c>
      <c r="L43" s="34" t="str">
        <f t="shared" si="0"/>
        <v>0</v>
      </c>
      <c r="M43" s="34" t="str">
        <f t="shared" si="1"/>
        <v>0</v>
      </c>
      <c r="N43" s="9">
        <f t="shared" si="2"/>
        <v>0.2</v>
      </c>
      <c r="O43" s="9">
        <f t="shared" si="3"/>
        <v>0.2</v>
      </c>
    </row>
    <row r="50" spans="2:10" x14ac:dyDescent="0.2">
      <c r="B50" s="15"/>
      <c r="C50" s="36"/>
      <c r="D50" s="15"/>
      <c r="E50" s="15"/>
      <c r="G50" s="15"/>
      <c r="H50" s="15"/>
      <c r="I50" s="15"/>
      <c r="J50" s="15"/>
    </row>
    <row r="51" spans="2:10" x14ac:dyDescent="0.2">
      <c r="B51" s="15"/>
      <c r="C51" s="36"/>
      <c r="D51" s="15"/>
      <c r="E51" s="15"/>
      <c r="F51" s="15"/>
      <c r="G51" s="15"/>
      <c r="H51" s="15"/>
      <c r="I51" s="15"/>
      <c r="J51" s="15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42" right="0.28000000000000003" top="0.37" bottom="0.47" header="0.31496062992125984" footer="0.31496062992125984"/>
  <pageSetup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9" sqref="A9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3" t="s">
        <v>24</v>
      </c>
    </row>
    <row r="3" spans="1:1" ht="11.25" customHeight="1" x14ac:dyDescent="0.2">
      <c r="A3" s="3" t="s">
        <v>25</v>
      </c>
    </row>
    <row r="4" spans="1:1" ht="11.25" customHeight="1" x14ac:dyDescent="0.2">
      <c r="A4" s="3" t="s">
        <v>26</v>
      </c>
    </row>
    <row r="5" spans="1:1" ht="11.25" customHeight="1" x14ac:dyDescent="0.2">
      <c r="A5" s="3" t="s">
        <v>20</v>
      </c>
    </row>
    <row r="6" spans="1:1" ht="11.25" customHeight="1" x14ac:dyDescent="0.2">
      <c r="A6" s="3" t="s">
        <v>33</v>
      </c>
    </row>
    <row r="7" spans="1:1" x14ac:dyDescent="0.2">
      <c r="A7" s="3" t="s">
        <v>21</v>
      </c>
    </row>
    <row r="8" spans="1:1" ht="22.5" x14ac:dyDescent="0.2">
      <c r="A8" s="3" t="s">
        <v>22</v>
      </c>
    </row>
    <row r="9" spans="1:1" ht="22.5" x14ac:dyDescent="0.2">
      <c r="A9" s="3" t="s">
        <v>23</v>
      </c>
    </row>
    <row r="10" spans="1:1" x14ac:dyDescent="0.2">
      <c r="A10" s="3" t="s">
        <v>27</v>
      </c>
    </row>
    <row r="11" spans="1:1" ht="22.5" x14ac:dyDescent="0.2">
      <c r="A11" s="3" t="s">
        <v>28</v>
      </c>
    </row>
    <row r="12" spans="1:1" ht="22.5" x14ac:dyDescent="0.2">
      <c r="A12" s="3" t="s">
        <v>29</v>
      </c>
    </row>
    <row r="13" spans="1:1" x14ac:dyDescent="0.2">
      <c r="A13" s="3" t="s">
        <v>30</v>
      </c>
    </row>
    <row r="14" spans="1:1" x14ac:dyDescent="0.2">
      <c r="A14" s="4" t="s">
        <v>41</v>
      </c>
    </row>
    <row r="15" spans="1:1" ht="22.5" x14ac:dyDescent="0.2">
      <c r="A15" s="3" t="s">
        <v>31</v>
      </c>
    </row>
    <row r="16" spans="1:1" x14ac:dyDescent="0.2">
      <c r="A16" s="4" t="s">
        <v>32</v>
      </c>
    </row>
    <row r="17" spans="1:1" ht="11.25" customHeight="1" x14ac:dyDescent="0.2">
      <c r="A17" s="3"/>
    </row>
    <row r="18" spans="1:1" x14ac:dyDescent="0.2">
      <c r="A18" s="2" t="s">
        <v>18</v>
      </c>
    </row>
    <row r="19" spans="1:1" x14ac:dyDescent="0.2">
      <c r="A19" s="3" t="s">
        <v>19</v>
      </c>
    </row>
    <row r="21" spans="1:1" x14ac:dyDescent="0.2">
      <c r="A21" s="6" t="s">
        <v>34</v>
      </c>
    </row>
    <row r="22" spans="1:1" ht="33.75" x14ac:dyDescent="0.2">
      <c r="A22" s="5" t="s">
        <v>35</v>
      </c>
    </row>
    <row r="24" spans="1:1" ht="38.25" customHeight="1" x14ac:dyDescent="0.2">
      <c r="A24" s="5" t="s">
        <v>36</v>
      </c>
    </row>
    <row r="26" spans="1:1" ht="24" x14ac:dyDescent="0.2">
      <c r="A26" s="7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documentManagement/types"/>
    <ds:schemaRef ds:uri="0c865bf4-0f22-4e4d-b041-7b0c1657e5a8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2023-07-31T18:41:43Z</cp:lastPrinted>
  <dcterms:created xsi:type="dcterms:W3CDTF">2014-10-22T05:35:08Z</dcterms:created>
  <dcterms:modified xsi:type="dcterms:W3CDTF">2023-07-31T18:41:56Z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