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gub\Documents\Oviedo\Transparencia\2020\4o TRIM\"/>
    </mc:Choice>
  </mc:AlternateContent>
  <bookViews>
    <workbookView xWindow="120" yWindow="36" windowWidth="20316" windowHeight="10032" tabRatio="889"/>
  </bookViews>
  <sheets>
    <sheet name="3er_Trim_2020" sheetId="19" r:id="rId1"/>
    <sheet name="Hoja1" sheetId="21" r:id="rId2"/>
  </sheets>
  <definedNames>
    <definedName name="_xlnm._FilterDatabase" localSheetId="0" hidden="1">'3er_Trim_2020'!$A$5:$H$216</definedName>
    <definedName name="_xlnm.Print_Titles" localSheetId="0">'3er_Trim_2020'!$1:$5</definedName>
  </definedNames>
  <calcPr calcId="152511"/>
</workbook>
</file>

<file path=xl/calcChain.xml><?xml version="1.0" encoding="utf-8"?>
<calcChain xmlns="http://schemas.openxmlformats.org/spreadsheetml/2006/main">
  <c r="H233" i="19" l="1"/>
  <c r="I3" i="21"/>
  <c r="I2" i="21"/>
  <c r="I1" i="21"/>
  <c r="I5" i="21" s="1"/>
  <c r="F229" i="19"/>
  <c r="F230" i="19"/>
  <c r="F231" i="19"/>
  <c r="F232" i="19"/>
  <c r="F218" i="19" l="1"/>
  <c r="F211" i="19"/>
  <c r="F227" i="19"/>
  <c r="F228" i="19"/>
  <c r="H114" i="19" l="1"/>
  <c r="F219" i="19" l="1"/>
  <c r="F220" i="19"/>
  <c r="F221" i="19"/>
  <c r="F222" i="19"/>
  <c r="F223" i="19"/>
  <c r="F224" i="19"/>
  <c r="F225" i="19"/>
  <c r="F226" i="19"/>
  <c r="F95" i="19"/>
  <c r="F94" i="19"/>
  <c r="F113" i="19"/>
  <c r="F75" i="19" l="1"/>
  <c r="F112" i="19" l="1"/>
  <c r="F217" i="19" l="1"/>
  <c r="F216" i="19"/>
  <c r="F215" i="19"/>
  <c r="F214" i="19"/>
  <c r="F213" i="19"/>
  <c r="F212" i="19"/>
  <c r="F210" i="19"/>
  <c r="F209" i="19"/>
  <c r="F208" i="19"/>
  <c r="F207" i="19"/>
  <c r="F206" i="19"/>
  <c r="F205" i="19"/>
  <c r="F204" i="19"/>
  <c r="F203" i="19"/>
  <c r="F202" i="19"/>
  <c r="F201" i="19"/>
  <c r="F200" i="19"/>
  <c r="F199" i="19"/>
  <c r="F198" i="19"/>
  <c r="F197" i="19"/>
  <c r="F196" i="19"/>
  <c r="F195" i="19"/>
  <c r="F194" i="19"/>
  <c r="F193" i="19"/>
  <c r="F192" i="19"/>
  <c r="F191" i="19"/>
  <c r="F190" i="19"/>
  <c r="F189" i="19"/>
  <c r="F188" i="19"/>
  <c r="F187" i="19"/>
  <c r="F186" i="19"/>
  <c r="F185" i="19"/>
  <c r="F184" i="19"/>
  <c r="F183" i="19"/>
  <c r="F182" i="19"/>
  <c r="F181" i="19"/>
  <c r="F180" i="19"/>
  <c r="F179" i="19"/>
  <c r="F178" i="19"/>
  <c r="F177" i="19"/>
  <c r="F176" i="19"/>
  <c r="F175" i="19"/>
  <c r="F174" i="19"/>
  <c r="F173" i="19"/>
  <c r="F172" i="19"/>
  <c r="F171" i="19"/>
  <c r="F170" i="19"/>
  <c r="F169" i="19"/>
  <c r="F168" i="19"/>
  <c r="F167" i="19"/>
  <c r="F166" i="19"/>
  <c r="F165" i="19"/>
  <c r="F164" i="19"/>
  <c r="F163" i="19"/>
  <c r="F162" i="19"/>
  <c r="F161" i="19"/>
  <c r="F160" i="19"/>
  <c r="F159" i="19"/>
  <c r="F158" i="19"/>
  <c r="F157" i="19"/>
  <c r="F156" i="19"/>
  <c r="F155" i="19"/>
  <c r="F154" i="19"/>
  <c r="F153" i="19"/>
  <c r="F152" i="19"/>
  <c r="F151" i="19"/>
  <c r="F150" i="19"/>
  <c r="F149" i="19"/>
  <c r="F148" i="19"/>
  <c r="F147" i="19"/>
  <c r="F146" i="19"/>
  <c r="F145" i="19"/>
  <c r="F144" i="19"/>
  <c r="F143" i="19"/>
  <c r="F142" i="19"/>
  <c r="F141" i="19"/>
  <c r="F140" i="19"/>
  <c r="F139" i="19"/>
  <c r="F138" i="19"/>
  <c r="F137" i="19"/>
  <c r="F136" i="19"/>
  <c r="F135" i="19"/>
  <c r="F134" i="19"/>
  <c r="F133" i="19"/>
  <c r="F132" i="19"/>
  <c r="F131" i="19"/>
  <c r="F130" i="19"/>
  <c r="F129" i="19"/>
  <c r="F128" i="19"/>
  <c r="F127" i="19"/>
  <c r="F126" i="19"/>
  <c r="F125" i="19"/>
  <c r="F124" i="19"/>
  <c r="F123" i="19"/>
  <c r="F122" i="19"/>
  <c r="F121" i="19"/>
  <c r="F120" i="19"/>
  <c r="F119" i="19"/>
  <c r="F118" i="19"/>
  <c r="F117" i="19"/>
  <c r="F116" i="19"/>
  <c r="F115" i="19"/>
  <c r="F111" i="19"/>
  <c r="F110" i="19"/>
  <c r="F109" i="19"/>
  <c r="F108" i="19"/>
  <c r="F107" i="19"/>
  <c r="F106" i="19"/>
  <c r="F105" i="19"/>
  <c r="F104" i="19"/>
  <c r="F103" i="19"/>
  <c r="F102" i="19"/>
  <c r="F101" i="19"/>
  <c r="F100" i="19"/>
  <c r="F99" i="19"/>
  <c r="F98" i="19"/>
  <c r="F97" i="19"/>
  <c r="F96" i="19"/>
  <c r="F93" i="19"/>
  <c r="F92" i="19"/>
  <c r="F91" i="19"/>
  <c r="F90" i="19"/>
  <c r="F89" i="19"/>
  <c r="F88" i="19"/>
  <c r="F87" i="19"/>
  <c r="F86" i="19"/>
  <c r="F85" i="19"/>
  <c r="F84" i="19"/>
  <c r="F83" i="19"/>
  <c r="F82" i="19"/>
  <c r="F81" i="19"/>
  <c r="F80" i="19"/>
  <c r="F79" i="19"/>
  <c r="F78" i="19"/>
  <c r="F77" i="19"/>
  <c r="F74" i="19"/>
  <c r="F73" i="19"/>
  <c r="F72" i="19"/>
  <c r="F71" i="19"/>
  <c r="F70" i="19"/>
  <c r="F69" i="19"/>
  <c r="F68" i="19"/>
  <c r="F67" i="19"/>
  <c r="F66" i="19"/>
  <c r="F65" i="19"/>
  <c r="F64" i="19"/>
  <c r="F63" i="19"/>
  <c r="F62" i="19"/>
  <c r="F61" i="19"/>
  <c r="F60" i="19"/>
  <c r="F59" i="19"/>
  <c r="F58" i="19"/>
  <c r="F57" i="19"/>
  <c r="F56" i="19"/>
  <c r="F55" i="19"/>
  <c r="F54" i="19"/>
  <c r="F53" i="19"/>
  <c r="F52" i="19"/>
  <c r="F51" i="19"/>
  <c r="F50" i="19"/>
  <c r="F49" i="19"/>
  <c r="F48" i="19"/>
  <c r="F47" i="19"/>
  <c r="F46" i="19"/>
  <c r="F45" i="19"/>
  <c r="F44" i="19"/>
  <c r="F43" i="19"/>
  <c r="F42" i="19"/>
  <c r="F41" i="19"/>
  <c r="F40" i="19"/>
  <c r="F39" i="19"/>
  <c r="F38" i="19"/>
  <c r="F37" i="19"/>
  <c r="F36" i="19"/>
  <c r="F35" i="19"/>
  <c r="F34" i="19"/>
  <c r="F33" i="19"/>
  <c r="F32" i="19"/>
  <c r="F31" i="19"/>
  <c r="F30" i="19"/>
  <c r="F29" i="19"/>
  <c r="F28" i="19"/>
  <c r="F27" i="19"/>
  <c r="F26" i="19"/>
  <c r="F25" i="19"/>
  <c r="F24" i="19"/>
  <c r="F23" i="19"/>
  <c r="F22" i="19"/>
  <c r="F21" i="19"/>
  <c r="F20" i="19"/>
  <c r="F19" i="19"/>
  <c r="F18" i="19"/>
  <c r="F17" i="19"/>
  <c r="F16" i="19"/>
  <c r="F15" i="19"/>
  <c r="F14" i="19"/>
  <c r="F13" i="19"/>
  <c r="F12" i="19"/>
  <c r="F11" i="19"/>
  <c r="F10" i="19"/>
  <c r="F9" i="19"/>
  <c r="F8" i="19"/>
  <c r="F7" i="19"/>
  <c r="F6" i="19"/>
  <c r="H76" i="19" l="1"/>
  <c r="H4" i="19" s="1"/>
</calcChain>
</file>

<file path=xl/sharedStrings.xml><?xml version="1.0" encoding="utf-8"?>
<sst xmlns="http://schemas.openxmlformats.org/spreadsheetml/2006/main" count="1113" uniqueCount="323">
  <si>
    <t>Código</t>
  </si>
  <si>
    <t>CARCAMO # 07 ALLENDE Y CRUZ ROJA</t>
  </si>
  <si>
    <t>CARCAMO # 17 REFORMA</t>
  </si>
  <si>
    <t>CARCAMO # 29 PLUV. VILLA 400</t>
  </si>
  <si>
    <t>CARCAMO 01 LAS REYNAS</t>
  </si>
  <si>
    <t>CARCAMO 23 SANITARIO LAS ESTANCIAS</t>
  </si>
  <si>
    <t>CARCAMO BOSQUES DEL SUR INSTALACION ELECTRICA P/</t>
  </si>
  <si>
    <t>CARCAMO # 04 PASO A DESNIVEL ZARAGOZA</t>
  </si>
  <si>
    <t>CARCAMO # 05 ALLENDE Y PASAJERO</t>
  </si>
  <si>
    <t>CARCAMO # 09 OBREGON SUR</t>
  </si>
  <si>
    <t>CARCAMO # 19 SAN PEDRO</t>
  </si>
  <si>
    <t>CARCAMO # 21 DESNIVEL PASAJERO P INFERIOR</t>
  </si>
  <si>
    <t>CARCAMO # 22 LAS GRANJAS</t>
  </si>
  <si>
    <t>CARCAMO # 08 LA CRUZ</t>
  </si>
  <si>
    <t>CARCAMO # 18 CONSTITUYENTES</t>
  </si>
  <si>
    <t>CARCAMO # 20 DESNIVEL CAZADORA</t>
  </si>
  <si>
    <t>CARCAMO RESIDENCIAL ARBOLEDAS</t>
  </si>
  <si>
    <t>CARCAMO # 10 OBREGON NORTE</t>
  </si>
  <si>
    <t>CARCAMO 27 ALAMOS</t>
  </si>
  <si>
    <t>CARCAMO 30 CIPRESES</t>
  </si>
  <si>
    <t>CARCAMO LOMAS DEL PRADO</t>
  </si>
  <si>
    <t>CARCAMO 11 PLUVIAL LAS ESTANCIAS</t>
  </si>
  <si>
    <t>CARCAMO CHOAPAS Y AGUA DULCE</t>
  </si>
  <si>
    <t>CARCAMO 15 AMPLIACION BELLAVISTA</t>
  </si>
  <si>
    <t>CARCAMO 26 SANITARIO ARBOLEDAS</t>
  </si>
  <si>
    <t>CARCAMO 1910</t>
  </si>
  <si>
    <t>CARCAMO 24 PLUVIAL PRADOS VERDES</t>
  </si>
  <si>
    <t>CARCAMO 25 PLUVIAL ARBOLEDAS</t>
  </si>
  <si>
    <t>CARCAMO NOVA O AZTLAN</t>
  </si>
  <si>
    <t>INTEGRACION DE REDES DE TELEMANDO EN 14 POZOS</t>
  </si>
  <si>
    <t>POZO 01 NARANJOS (UBICADO EN GLORIETA)</t>
  </si>
  <si>
    <t>POZO 02 OFICINAS ADMINISTRATIVAS</t>
  </si>
  <si>
    <t>POZO 03 SAN PEDRO</t>
  </si>
  <si>
    <t>POZO 04 NATIVITAS</t>
  </si>
  <si>
    <t>POZO 06 EL PARQUE, PERFORACION</t>
  </si>
  <si>
    <t>POZO 09 INST DE LA FERIA</t>
  </si>
  <si>
    <t>POZO 10 PRODDER, PERFORACION EN TERRENO SCALA</t>
  </si>
  <si>
    <t>CONSTR. POZO PRADOS VERDES</t>
  </si>
  <si>
    <t>CONSTRUCC. 2 NAVES TIPO ARCOTECHO EN RIO MADONTE</t>
  </si>
  <si>
    <t>CONSTRUCC. BODEGA, BAÑOS Y PASILLO EN OFNA B-1</t>
  </si>
  <si>
    <t>CONSTRUCCION 2A ETAPA OFICINAS Y AUDITORIO DEL</t>
  </si>
  <si>
    <t>EDIFICIO BASE-2, REMODELACION BOLA DEL AGUA Y OFNA</t>
  </si>
  <si>
    <t>ESPECTACULAR UBICADO EN NARANJOS 101</t>
  </si>
  <si>
    <t>OFICINAS Y AUDITORIO DEL SINDICATO TRABAJADORES DE</t>
  </si>
  <si>
    <t>B-31, BARDA PERIMETRAL EN RIO MADONTE Y CAZADORA</t>
  </si>
  <si>
    <t>B-01, EDIFICIO OFNA NARANJOS # 101, COL BELLAVISTA</t>
  </si>
  <si>
    <t>B-31, EDIFICIO RIO MADONTE S/N</t>
  </si>
  <si>
    <t>B-31 EDIFICIO DE OFICINAS ADMINISTRATIVAS SUPERVIS</t>
  </si>
  <si>
    <t>CARCAMO CIPRESES EN PROL. BLVD BICENTENARIO</t>
  </si>
  <si>
    <t>CONSTR. POZO FRACC. BARLOVENTO</t>
  </si>
  <si>
    <t>CONSTRUCCION EN PTAR BARLOVENTO, PLANTA DE TRATAMI</t>
  </si>
  <si>
    <t>MURO PERIMETRAL EN POZO 11 SARDINAS</t>
  </si>
  <si>
    <t>MURO PERIMETRAL EN POZO 38</t>
  </si>
  <si>
    <t>TERR. ARNULFO DELGADO ESQUINA MORELOS</t>
  </si>
  <si>
    <t>TERR. AV SALAMANCA S/N</t>
  </si>
  <si>
    <t>TERR. AVENIDA DEL BOSQUE S/N, ARBOLEDAS CD BAJIO</t>
  </si>
  <si>
    <t>TERR. BAJIO INDUSTRIAL PARK RANCHO CRUCITAS</t>
  </si>
  <si>
    <t>TERR. BASILO MAGNO PTE F-I M3</t>
  </si>
  <si>
    <t>TERR. CALLE B ESQUINA 4</t>
  </si>
  <si>
    <t>TERR. CELESTUN ESQ YOLVE (SIN NOMBRE AREA DE EQ4)</t>
  </si>
  <si>
    <t>TERR. CHINAMPA</t>
  </si>
  <si>
    <t>TERR. COMUNICACION PONIENTE L-27 M-5 COL. SANTA</t>
  </si>
  <si>
    <t>TERR. ESTANCIA DE BARAHONA ESQ BLVD LAS ESTANCIAS</t>
  </si>
  <si>
    <t>TERR. EXHACIENDA DE SARDINAS</t>
  </si>
  <si>
    <t>TERR. FELIPE ANGELES S/N</t>
  </si>
  <si>
    <t>TERR. FRANCIA # 119 L-23 M-31 ESQ ITALIA</t>
  </si>
  <si>
    <t>TERR. FRANCISCO TORRES GUZMÁN S/N M11 COL HUMANIST</t>
  </si>
  <si>
    <t>TERR. GUERRERO 108</t>
  </si>
  <si>
    <t>TERR. JUAN ROJAS GONZALEZ S/N</t>
  </si>
  <si>
    <t>TERR. LA ALEGRIA S/N</t>
  </si>
  <si>
    <t>TERR. LA CALERA FRAC L-21 COL EL ROSARIO</t>
  </si>
  <si>
    <t>TERR. LA GLORIA BLVD S/N</t>
  </si>
  <si>
    <t>TERR. LAS ESTACAS S/N</t>
  </si>
  <si>
    <t>TERR. LOMA DE GRANADOS S/N</t>
  </si>
  <si>
    <t>TERR. PALMAS ESQ GUERRERO, ANTES TANQUE ELEVADO 11</t>
  </si>
  <si>
    <t>TERR. PALO BLANCO L-10 M-39, EFREN CAPIZ</t>
  </si>
  <si>
    <t>TERR. PARRAL S/N COL AMPL FCO VILLA, POZO-07</t>
  </si>
  <si>
    <t>TERR. PASEO DE LOS PARQUES S/N</t>
  </si>
  <si>
    <t>TERR. POZO FRACC. BARLOVENTO</t>
  </si>
  <si>
    <t>TERR. PROL CAZADORA S/N</t>
  </si>
  <si>
    <t>TERR. RANCHO SANTA MARGARITA FRACC. II</t>
  </si>
  <si>
    <t>TERR. RINCONADA DE SAN JUDAS TADEO S/N</t>
  </si>
  <si>
    <t>TERR. RINCONADA DE SAN PEDRO</t>
  </si>
  <si>
    <t>TERR. RINCONADA DE SAN PEDRO BLVD S/N</t>
  </si>
  <si>
    <t>TERR. RINCONADA DE SAN PEDRO BLVD F IV</t>
  </si>
  <si>
    <t>TERR. RINCONADA SAN MARTIN L1 CAMPANARIO</t>
  </si>
  <si>
    <t>TERR. RIO MADONTE S/N RINCONADA DE LA PAZ 36783</t>
  </si>
  <si>
    <t>TERR. ROMITA # 105</t>
  </si>
  <si>
    <t>TERR. VIERNES MZ 38 LOTE 12</t>
  </si>
  <si>
    <t>TERR. EN JARDIN NATIVITAS SUP 57.563 MTS</t>
  </si>
  <si>
    <t>TERR. BARLOVENTO P/PTAR, PLANTA DE TRATAMIENTO</t>
  </si>
  <si>
    <t>TERR POZO ARBOLEDAS CLOSTER LA MARQUESA 427.71 MTS</t>
  </si>
  <si>
    <t>TERR. CIRCUITO CIPRES BLANCO S/N (LAZARO CARDENAS)</t>
  </si>
  <si>
    <t>TERR. EBANO S/N</t>
  </si>
  <si>
    <t>TERR. MATAMOROS # 1207</t>
  </si>
  <si>
    <t>TERR. SANCHEZ O MEZQUITAL</t>
  </si>
  <si>
    <t>TERR. VIERNES MZ 38 LOTE 13</t>
  </si>
  <si>
    <t>TERR. COMUNICACION PTE. # 1110. COL SANTA ELENA DE</t>
  </si>
  <si>
    <t>TERR. NARANJOS 101 B1</t>
  </si>
  <si>
    <t>TERR. RANCHO SANTA MARGARITA FRACC. I</t>
  </si>
  <si>
    <t>TERR. VALLE DE SANTIAGO BLVD. GRANJA LINDAVISTA</t>
  </si>
  <si>
    <t>TERR. FRACC. "PALO BLANCO" o "LAS TOMASITAS"</t>
  </si>
  <si>
    <t>TERRENO CONTINUO A LA PTAR AREA 1 HECTAREA</t>
  </si>
  <si>
    <t>TERR. POZO 15 WILLIAM SHAKESPEARE S/N BOUGAMBILEAS</t>
  </si>
  <si>
    <t>TERRENO DE AFECTACION COLECTOR MARGINAL SUR</t>
  </si>
  <si>
    <t>TERR. CARCAMO CIPRESES, 498.48 m2 BLVD. BICENTENAR</t>
  </si>
  <si>
    <t>TERR. CARCAMO LAS CHOAPAS COL. BELLAVISTA</t>
  </si>
  <si>
    <t>TERR. CARCAMO PRADOS VERDES LOTE1 MANZANA 1</t>
  </si>
  <si>
    <t>TERR. CARCAMO PRADOS VERDES LOTE2 MANZANA 1</t>
  </si>
  <si>
    <t>TERR. POZO PRADOS VERDES LOTE 28 MANZANA L</t>
  </si>
  <si>
    <t>TERR. POZO PRADOS VERDES LOTE 29 MANZANA L</t>
  </si>
  <si>
    <t>TERR. TANQUE PRADOS VERDES LOTE 13 MANZANA C</t>
  </si>
  <si>
    <t>TERR. TANQUE PRADOS VERDES LOTE 14 MANZANA C</t>
  </si>
  <si>
    <t>TERR. EN CALLE PROL DEL BOSQUE  PCD/109/2016 COMPR</t>
  </si>
  <si>
    <t>TERR. LOS BORDOS O ANTIGUA HACIENDA MANCERA P-10</t>
  </si>
  <si>
    <t>CARCAMO 1910 CONSTRUCC CASETA Y BARDA PERIMETRAL</t>
  </si>
  <si>
    <t>CARCAMO AZTLAN CONSTRUC. CASETA Y BARDA PERIMETRAL</t>
  </si>
  <si>
    <t>CONST. GUERRERO 108</t>
  </si>
  <si>
    <t>CONST. CHINAMPA</t>
  </si>
  <si>
    <t>CONST. ARNULFO DELGADO ESQUINA MORELOS</t>
  </si>
  <si>
    <t>CONST. RINCONADA DE SAN PEDRO BLVD S/N</t>
  </si>
  <si>
    <t>CONST. ESTANCIA DE BARAHONA ESQ BLVD LAS ESTANCIAS</t>
  </si>
  <si>
    <t>CONST. JUAN ROJAS GONZÁLEZ S/N M22</t>
  </si>
  <si>
    <t>CONST. LA GLORIA BLVD S/N</t>
  </si>
  <si>
    <t>CONST. FRANCISCO TORRES GUZMAN M11 COL HUMANISTA</t>
  </si>
  <si>
    <t>CONST. FELIPE ANGELES S/N</t>
  </si>
  <si>
    <t>CONST. AV SALAMANCA S/N</t>
  </si>
  <si>
    <t>CONST. CALLE B ESQUINA 4</t>
  </si>
  <si>
    <t>CONST. RINCONADA DE SAN JUDAS TADEO S/N</t>
  </si>
  <si>
    <t>CONST. ROMITA # 105</t>
  </si>
  <si>
    <t>CONSTR. POZO 29</t>
  </si>
  <si>
    <t>ESPECTACULAR DE 11.5x8.00 MTS CON ALTURA DE 11.5 M</t>
  </si>
  <si>
    <t>POZO PRADOS VERDES CONSTRUC. OBRA CIVIL Y EQUIPAMI</t>
  </si>
  <si>
    <t>POZO EFREN CAPIZ (RELOCALIZACION DEL POZO 22 COL.</t>
  </si>
  <si>
    <t>PTAR INFRAESTRUCTURA SALMANTINA</t>
  </si>
  <si>
    <t>TANQUE ELEVADO 150 M3 POZO 31 COL VIRREYES</t>
  </si>
  <si>
    <t>TANQUE ELEVADO 300 M3 POZO 6 FRACC. DEL PARQUE</t>
  </si>
  <si>
    <t>POZO 10 (NUEVO) EQUIPAMIENTO Y ELECTRIFICACION</t>
  </si>
  <si>
    <t>TANQUE ELEVADO 250 M3 EN NUEVO POZO 10, SOTO INNES</t>
  </si>
  <si>
    <t>TANQUE ELEVADO 300 M3 BLVD. PRIMAVERA A UN COSTADO</t>
  </si>
  <si>
    <t>POZO 43 (PALO BLANCO), EQUIPAMI. Y ELECTRIFICACION</t>
  </si>
  <si>
    <t>POZO 36  AMPLIACION BELLAVISTA</t>
  </si>
  <si>
    <t>POZO 11 SARDINAS</t>
  </si>
  <si>
    <t>POZO 33 ALBINO GARCIA</t>
  </si>
  <si>
    <t>POZO 35 LOMAS DEL PRADO</t>
  </si>
  <si>
    <t>POZO 7 EJ. BARRIO SAN PEDRO</t>
  </si>
  <si>
    <t>POZO 37 CIPRES</t>
  </si>
  <si>
    <t>POZO 40 (ó 25) CHINAMPA</t>
  </si>
  <si>
    <t>POZO 24 EBANO</t>
  </si>
  <si>
    <t>POZO 19 EL MEZQUITAL</t>
  </si>
  <si>
    <t>POZO 41 EN ARBOLEDAS CD BAJIO</t>
  </si>
  <si>
    <t>TANQUE ELEVADO PRADOS VERDES</t>
  </si>
  <si>
    <t>POZO 27 LAS ESTANCIAS</t>
  </si>
  <si>
    <t>POZO 14 INFONAVIT II</t>
  </si>
  <si>
    <t>TANQUE ELEVADO POZO 36 AMPL. BELLAVISTA</t>
  </si>
  <si>
    <t>POZO 13 SALAMANCA</t>
  </si>
  <si>
    <t>POZO 34 VILLA PETROLERA</t>
  </si>
  <si>
    <t>TANQUE ELEVADO POZO 33 ALBINO GARCIA</t>
  </si>
  <si>
    <t>POZO 8 EL ROSARIO</t>
  </si>
  <si>
    <t>POZO 23 LA GLORIA</t>
  </si>
  <si>
    <t>POZO 42 VILLA 400</t>
  </si>
  <si>
    <t>TANQUE ELEVADO POZO 10 SEC 7</t>
  </si>
  <si>
    <t>TANQUE ELEVADO POZO 35 LOMAS DEL PRADO</t>
  </si>
  <si>
    <t>TANQUE ELEVADO POZO 22 HUMANISTA</t>
  </si>
  <si>
    <t>TANQUE ELEVADO POZO 37 CIPRES</t>
  </si>
  <si>
    <t>TANQUE ELEVADO POZO 41 ARBOLEDAS CD BAJIO</t>
  </si>
  <si>
    <t>POZO 17 FELIPE ANGELES</t>
  </si>
  <si>
    <t>TANQUE ELEVADO MARQUESA ARBOLEDAS DE CD BAJIO</t>
  </si>
  <si>
    <t>REDES DE AGUA POTABLE 2011 Y ANTERIORES</t>
  </si>
  <si>
    <t>PTAR BARLOVENTO</t>
  </si>
  <si>
    <t>REDES DE ALCANTARILLADO 2011 Y ANTERIORES</t>
  </si>
  <si>
    <t>PTAR VILLAS</t>
  </si>
  <si>
    <t>TANQUE ELEVADO POZO 27 LAS ESTANCIAS</t>
  </si>
  <si>
    <t>POZO FRACC BARLOVENTO</t>
  </si>
  <si>
    <t>POZO 25 EL VERGEL</t>
  </si>
  <si>
    <t>POZO 18 INFONAVIT III</t>
  </si>
  <si>
    <t>TANQUE ELEVADO POZO JARDINES DEL SOL</t>
  </si>
  <si>
    <t>POZO 15 EL MONTE</t>
  </si>
  <si>
    <t>POZO 30 COL. 1910</t>
  </si>
  <si>
    <t>TANQUE ELEVADO EN FRACC EL CAMPANARIO</t>
  </si>
  <si>
    <t>POZO 32 18 DE MARZO</t>
  </si>
  <si>
    <t>POZO 21 LA LUZ</t>
  </si>
  <si>
    <t>POZO 12 INFONAVIT 1</t>
  </si>
  <si>
    <t>POZO 8 (FUERA DE SERVICIO)</t>
  </si>
  <si>
    <t>POZO 29</t>
  </si>
  <si>
    <t>POZO 20 LAS FUENTES</t>
  </si>
  <si>
    <t>REBOMBEO BENITO JUAREZ</t>
  </si>
  <si>
    <t>POZO 26 EL EDÉN</t>
  </si>
  <si>
    <t>POZO 28 EL OLIMPO</t>
  </si>
  <si>
    <t>TANQUE ELEVADO POZO 13 SALAMANCA</t>
  </si>
  <si>
    <t>TANQUE ELEVADO POZO 34 VILLA PETROLERA</t>
  </si>
  <si>
    <t>TANQUE ELEVADO POZO 23 LA GLORIA</t>
  </si>
  <si>
    <t>TANQUE ELEVADO POZO 25 EL VERGEL</t>
  </si>
  <si>
    <t>TANQUE ELEVADO POZO 30 COL. 1910</t>
  </si>
  <si>
    <t>TANQUE ELEVADO POZO 21 LA LUZ</t>
  </si>
  <si>
    <t>Total</t>
  </si>
  <si>
    <t>Comité Municipal de Agua Potable y Alcantarillado de Salamanca Gto.</t>
  </si>
  <si>
    <t>Relacion de bienes Inmuebles que componen el patrimonio</t>
  </si>
  <si>
    <t>Grupo</t>
  </si>
  <si>
    <t>Subgrupo</t>
  </si>
  <si>
    <t>Clase</t>
  </si>
  <si>
    <t>Subclase</t>
  </si>
  <si>
    <t>Consecutivo</t>
  </si>
  <si>
    <t>Denominación del inmueble</t>
  </si>
  <si>
    <t>01</t>
  </si>
  <si>
    <t>03</t>
  </si>
  <si>
    <t>00</t>
  </si>
  <si>
    <t>811000000</t>
  </si>
  <si>
    <t>811000001</t>
  </si>
  <si>
    <t>811000002</t>
  </si>
  <si>
    <t>811000003</t>
  </si>
  <si>
    <t>811000004</t>
  </si>
  <si>
    <t>811000005</t>
  </si>
  <si>
    <t>811000006</t>
  </si>
  <si>
    <t>811000007</t>
  </si>
  <si>
    <t>811000008</t>
  </si>
  <si>
    <t>02</t>
  </si>
  <si>
    <t>811000009</t>
  </si>
  <si>
    <t>811000010</t>
  </si>
  <si>
    <t>811000011</t>
  </si>
  <si>
    <t>811000012</t>
  </si>
  <si>
    <t>811000013</t>
  </si>
  <si>
    <t>811000014</t>
  </si>
  <si>
    <t>811000015</t>
  </si>
  <si>
    <t>811000016</t>
  </si>
  <si>
    <t>811000017</t>
  </si>
  <si>
    <t>811000018</t>
  </si>
  <si>
    <t>811000019</t>
  </si>
  <si>
    <t>811000020</t>
  </si>
  <si>
    <t>811000021</t>
  </si>
  <si>
    <t>811000022</t>
  </si>
  <si>
    <t>811000023</t>
  </si>
  <si>
    <t>811000024</t>
  </si>
  <si>
    <t>811000025</t>
  </si>
  <si>
    <t>811000026</t>
  </si>
  <si>
    <t>811000027</t>
  </si>
  <si>
    <t>811000028</t>
  </si>
  <si>
    <t>811000029</t>
  </si>
  <si>
    <t>811000030</t>
  </si>
  <si>
    <t>811000031</t>
  </si>
  <si>
    <t>811000032</t>
  </si>
  <si>
    <t>811000033</t>
  </si>
  <si>
    <t>811000034</t>
  </si>
  <si>
    <t>811000035</t>
  </si>
  <si>
    <t>811000036</t>
  </si>
  <si>
    <t>811000037</t>
  </si>
  <si>
    <t>811000038</t>
  </si>
  <si>
    <t>811000039</t>
  </si>
  <si>
    <t>811000040</t>
  </si>
  <si>
    <t>811000041</t>
  </si>
  <si>
    <t>811000042</t>
  </si>
  <si>
    <t>811000043</t>
  </si>
  <si>
    <t>811000044</t>
  </si>
  <si>
    <t>811000045</t>
  </si>
  <si>
    <t>811000046</t>
  </si>
  <si>
    <t>811000047</t>
  </si>
  <si>
    <t>811000048</t>
  </si>
  <si>
    <t>811000049</t>
  </si>
  <si>
    <t>811000050</t>
  </si>
  <si>
    <t>811000051</t>
  </si>
  <si>
    <t>811000052</t>
  </si>
  <si>
    <t>811000053</t>
  </si>
  <si>
    <t>811000054</t>
  </si>
  <si>
    <t>811000055</t>
  </si>
  <si>
    <t>811000056</t>
  </si>
  <si>
    <t>811000057</t>
  </si>
  <si>
    <t>811000058</t>
  </si>
  <si>
    <t>811000059</t>
  </si>
  <si>
    <t>811000060</t>
  </si>
  <si>
    <t>811000061</t>
  </si>
  <si>
    <t>811000062</t>
  </si>
  <si>
    <t>811000063</t>
  </si>
  <si>
    <t>811000064</t>
  </si>
  <si>
    <t>811000065</t>
  </si>
  <si>
    <t>811000066</t>
  </si>
  <si>
    <t>811000067</t>
  </si>
  <si>
    <t>811000068</t>
  </si>
  <si>
    <t>05</t>
  </si>
  <si>
    <t>04</t>
  </si>
  <si>
    <t>06</t>
  </si>
  <si>
    <t>11</t>
  </si>
  <si>
    <t>07</t>
  </si>
  <si>
    <t>08</t>
  </si>
  <si>
    <t>CONSTRUCC. CUARTO DE CUARTO Y TANQUE DE GAS CLORO</t>
  </si>
  <si>
    <t>POZO 20 LAS FUENTES (FUERA DE SERVICIO)</t>
  </si>
  <si>
    <t>TERR. PALO BLANCO L-08 M-39, EFREN CAPIZ</t>
  </si>
  <si>
    <t>TERR. PALO BLANCO L-09 M-39, EFREN CAPIZ</t>
  </si>
  <si>
    <t>POZO  EFREN CAPIZ, PERFORACION</t>
  </si>
  <si>
    <t>TERR. CIRCUITO ROBLES ESQ. ABETOS</t>
  </si>
  <si>
    <t>TERR. CIRCUITO BORA L-4, 116, BARLOVENTO II, AREA</t>
  </si>
  <si>
    <t>811000069</t>
  </si>
  <si>
    <t>10</t>
  </si>
  <si>
    <t>MURO PERIMETRAL CARCAMO LAS REYNAS, 208.61 MTS LIN</t>
  </si>
  <si>
    <t>MURO PERIMETRAL POZO 19 MEZQUITAL 109 MTS LINEAL</t>
  </si>
  <si>
    <t>CONSTRUCC. AMPLIACION DE ARCHIVO UNICO MATAMOROS</t>
  </si>
  <si>
    <t>REHAB. RED DREN Y ALC. 19 (O. POR ADMINISTRACION)</t>
  </si>
  <si>
    <t>POZO 43 (PALO BLANCO), EQUIPAMI. Y ELECT. 2a Etapa</t>
  </si>
  <si>
    <t>REHAB. RED AGUA POT. 2019 (O. POR ADMINISTRACION)</t>
  </si>
  <si>
    <t>AMPL. RED AGUA POT. 2019 (O. POR ADMINISTRACION)</t>
  </si>
  <si>
    <t>AMPL. RED DREN Y ALC. 2019 (O. POR ADMINISTRACION)</t>
  </si>
  <si>
    <t>OBRA PUBLICA AGUA POTABLE 2019, REDES, SECTORES,</t>
  </si>
  <si>
    <t>OBRA PUBLICA ALCANTARILLADO 2019, REDES, COLECTOR</t>
  </si>
  <si>
    <t>PTAR, EQUIPAMIENTO DE SISTEMA DE GAS CLORO</t>
  </si>
  <si>
    <t>Terrenos</t>
  </si>
  <si>
    <t>Construcciones</t>
  </si>
  <si>
    <t>Infraestructura</t>
  </si>
  <si>
    <t>OBRA PUBLICA 2020 LINEAS AGUA POT. TOMAS SECTOR B2</t>
  </si>
  <si>
    <t>OBRA PUBLICA ALCANTARILLADO 2020, COLECTOR SANITAR</t>
  </si>
  <si>
    <t>RED AGUA POTABLE 40 MTS, CON HOTEL HILTON GARDEN</t>
  </si>
  <si>
    <t>RED DRENAJE SANIT 1129 MTS,  HOTEL HILTON GARDEN</t>
  </si>
  <si>
    <t>Edificios e Inst</t>
  </si>
  <si>
    <t>Dep Acum Edificios</t>
  </si>
  <si>
    <t>Dep Acum Infr</t>
  </si>
  <si>
    <t>891000115</t>
  </si>
  <si>
    <t>891000116</t>
  </si>
  <si>
    <t>891000117</t>
  </si>
  <si>
    <t>891000118</t>
  </si>
  <si>
    <t>REHAB. RED AGUA POT. 2020 (O. POR ADMINISTRACION)</t>
  </si>
  <si>
    <t>REHAB. RED DREN Y ALC. 2120(O. POR ADMINISTRACION)</t>
  </si>
  <si>
    <t>AMPL. RED AGUA POT. 2020 (O. POR ADMINISTRACION)</t>
  </si>
  <si>
    <t>AMPL. RED DREN Y ALC. 2020 (O. POR ADMINISTRACION)</t>
  </si>
  <si>
    <t>Al 31 de diciembre del 2020.</t>
  </si>
  <si>
    <t>Valor en libros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</si>
</sst>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2"/>
      <color theme="1"/>
      <name val="Calibri"/>
      <family val="2"/>
      <scheme val="minor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theme="1"/>
      <name val="Calibri"/>
      <family val="2"/>
      <scheme val="minor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43" fontId="4" fillId="0" borderId="0" applyFont="0" applyFill="0" applyBorder="0" applyAlignment="0" applyProtection="0"/>
  </cellStyleXfs>
  <cellXfs count="40">
    <xf numFmtId="0" fontId="0" fillId="0" borderId="0" xfId="0"/>
    <xf numFmtId="0" fontId="6" fillId="2" borderId="2" xfId="0" applyFont="1" applyFill="1" applyBorder="1" applyAlignment="1">
      <alignment horizontal="center" wrapText="1"/>
    </xf>
    <xf numFmtId="0" fontId="7" fillId="2" borderId="0" xfId="0" applyFont="1" applyFill="1" applyBorder="1" applyAlignment="1">
      <alignment horizontal="center" wrapText="1"/>
    </xf>
    <xf numFmtId="0" fontId="8" fillId="2" borderId="0" xfId="0" applyFont="1" applyFill="1" applyBorder="1" applyAlignment="1">
      <alignment horizontal="center" wrapText="1"/>
    </xf>
    <xf numFmtId="43" fontId="7" fillId="2" borderId="0" xfId="16" applyFont="1" applyFill="1" applyBorder="1" applyAlignment="1">
      <alignment horizontal="center" wrapText="1"/>
    </xf>
    <xf numFmtId="4" fontId="0" fillId="0" borderId="0" xfId="0" applyNumberFormat="1"/>
    <xf numFmtId="43" fontId="0" fillId="0" borderId="0" xfId="0" applyNumberFormat="1"/>
    <xf numFmtId="0" fontId="7" fillId="2" borderId="4" xfId="0" applyFont="1" applyFill="1" applyBorder="1" applyAlignment="1">
      <alignment horizontal="center" wrapText="1"/>
    </xf>
    <xf numFmtId="0" fontId="0" fillId="0" borderId="0" xfId="0" quotePrefix="1" applyAlignment="1">
      <alignment vertical="center"/>
    </xf>
    <xf numFmtId="1" fontId="0" fillId="0" borderId="0" xfId="0" quotePrefix="1" applyNumberFormat="1" applyAlignment="1">
      <alignment vertical="center"/>
    </xf>
    <xf numFmtId="0" fontId="0" fillId="0" borderId="3" xfId="0" applyBorder="1" applyAlignment="1">
      <alignment horizontal="center" vertical="center"/>
    </xf>
    <xf numFmtId="4" fontId="0" fillId="0" borderId="3" xfId="0" applyNumberFormat="1" applyBorder="1" applyAlignment="1">
      <alignment horizontal="right" vertical="center"/>
    </xf>
    <xf numFmtId="4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4" fontId="0" fillId="0" borderId="3" xfId="0" applyNumberFormat="1" applyBorder="1" applyAlignment="1">
      <alignment vertical="center"/>
    </xf>
    <xf numFmtId="0" fontId="0" fillId="2" borderId="3" xfId="0" applyFill="1" applyBorder="1" applyAlignment="1">
      <alignment horizontal="center" vertical="center"/>
    </xf>
    <xf numFmtId="4" fontId="11" fillId="2" borderId="3" xfId="0" applyNumberFormat="1" applyFont="1" applyFill="1" applyBorder="1" applyAlignment="1">
      <alignment vertical="center"/>
    </xf>
    <xf numFmtId="1" fontId="0" fillId="0" borderId="0" xfId="0" applyNumberFormat="1" applyAlignment="1">
      <alignment horizontal="left" vertical="center"/>
    </xf>
    <xf numFmtId="43" fontId="0" fillId="0" borderId="0" xfId="16" applyFont="1" applyAlignment="1">
      <alignment vertical="center"/>
    </xf>
    <xf numFmtId="1" fontId="0" fillId="0" borderId="0" xfId="0" quotePrefix="1" applyNumberFormat="1" applyAlignment="1">
      <alignment horizontal="left" vertical="center"/>
    </xf>
    <xf numFmtId="4" fontId="11" fillId="2" borderId="3" xfId="0" applyNumberFormat="1" applyFont="1" applyFill="1" applyBorder="1" applyAlignment="1">
      <alignment horizontal="right" vertical="center"/>
    </xf>
    <xf numFmtId="0" fontId="11" fillId="2" borderId="3" xfId="0" applyFont="1" applyFill="1" applyBorder="1" applyAlignment="1">
      <alignment vertical="center"/>
    </xf>
    <xf numFmtId="0" fontId="0" fillId="0" borderId="3" xfId="0" quotePrefix="1" applyBorder="1" applyAlignment="1">
      <alignment horizontal="center" vertical="center"/>
    </xf>
    <xf numFmtId="0" fontId="0" fillId="2" borderId="3" xfId="0" quotePrefix="1" applyFill="1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0" fontId="0" fillId="0" borderId="3" xfId="0" quotePrefix="1" applyNumberFormat="1" applyBorder="1" applyAlignment="1">
      <alignment horizontal="center" vertical="center"/>
    </xf>
    <xf numFmtId="0" fontId="0" fillId="2" borderId="3" xfId="0" applyNumberForma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center" wrapText="1"/>
    </xf>
    <xf numFmtId="0" fontId="0" fillId="0" borderId="6" xfId="0" applyBorder="1" applyAlignment="1">
      <alignment vertical="center"/>
    </xf>
    <xf numFmtId="0" fontId="11" fillId="2" borderId="6" xfId="0" applyFont="1" applyFill="1" applyBorder="1" applyAlignment="1">
      <alignment horizontal="right" vertical="center"/>
    </xf>
    <xf numFmtId="4" fontId="0" fillId="0" borderId="6" xfId="0" applyNumberFormat="1" applyBorder="1" applyAlignment="1">
      <alignment horizontal="left" vertical="center"/>
    </xf>
    <xf numFmtId="4" fontId="11" fillId="2" borderId="6" xfId="0" applyNumberFormat="1" applyFont="1" applyFill="1" applyBorder="1" applyAlignment="1">
      <alignment horizontal="left" vertical="center"/>
    </xf>
    <xf numFmtId="0" fontId="10" fillId="0" borderId="6" xfId="0" applyFont="1" applyBorder="1" applyAlignment="1">
      <alignment vertical="center"/>
    </xf>
    <xf numFmtId="0" fontId="11" fillId="2" borderId="6" xfId="0" applyFont="1" applyFill="1" applyBorder="1" applyAlignment="1">
      <alignment vertical="center"/>
    </xf>
    <xf numFmtId="43" fontId="8" fillId="2" borderId="3" xfId="16" applyFont="1" applyFill="1" applyBorder="1" applyAlignment="1">
      <alignment horizontal="center" wrapText="1"/>
    </xf>
    <xf numFmtId="43" fontId="0" fillId="0" borderId="3" xfId="16" applyFont="1" applyBorder="1" applyAlignment="1">
      <alignment vertical="center"/>
    </xf>
    <xf numFmtId="0" fontId="9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41029</xdr:colOff>
      <xdr:row>0</xdr:row>
      <xdr:rowOff>211015</xdr:rowOff>
    </xdr:from>
    <xdr:to>
      <xdr:col>4</xdr:col>
      <xdr:colOff>472970</xdr:colOff>
      <xdr:row>2</xdr:row>
      <xdr:rowOff>164123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29" y="211015"/>
          <a:ext cx="431941" cy="4278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3"/>
  <sheetViews>
    <sheetView tabSelected="1" topLeftCell="E1" zoomScale="112" zoomScaleNormal="112" workbookViewId="0">
      <pane ySplit="5" topLeftCell="A6" activePane="bottomLeft" state="frozen"/>
      <selection activeCell="F1" sqref="F1"/>
      <selection pane="bottomLeft" activeCell="G5" sqref="G5"/>
    </sheetView>
  </sheetViews>
  <sheetFormatPr baseColWidth="10" defaultRowHeight="10.199999999999999" x14ac:dyDescent="0.2"/>
  <cols>
    <col min="1" max="4" width="14.85546875" hidden="1" customWidth="1"/>
    <col min="5" max="5" width="12.85546875" customWidth="1"/>
    <col min="6" max="6" width="28.140625" customWidth="1"/>
    <col min="7" max="7" width="50.28515625" customWidth="1"/>
    <col min="8" max="8" width="21.42578125" customWidth="1"/>
    <col min="9" max="9" width="13.7109375" bestFit="1" customWidth="1"/>
    <col min="10" max="10" width="13.7109375" customWidth="1"/>
    <col min="12" max="12" width="13.7109375" bestFit="1" customWidth="1"/>
    <col min="13" max="13" width="14.28515625" customWidth="1"/>
    <col min="14" max="14" width="13.7109375" bestFit="1" customWidth="1"/>
  </cols>
  <sheetData>
    <row r="1" spans="1:14" ht="21.6" customHeight="1" x14ac:dyDescent="0.35">
      <c r="A1" s="37" t="s">
        <v>196</v>
      </c>
      <c r="B1" s="37"/>
      <c r="C1" s="37"/>
      <c r="D1" s="37"/>
      <c r="E1" s="37"/>
      <c r="F1" s="37"/>
      <c r="G1" s="37"/>
      <c r="H1" s="37"/>
      <c r="L1" s="5"/>
    </row>
    <row r="2" spans="1:14" ht="15.6" x14ac:dyDescent="0.3">
      <c r="A2" s="38" t="s">
        <v>197</v>
      </c>
      <c r="B2" s="38"/>
      <c r="C2" s="38"/>
      <c r="D2" s="38"/>
      <c r="E2" s="38"/>
      <c r="F2" s="38"/>
      <c r="G2" s="38"/>
      <c r="H2" s="38"/>
      <c r="L2" s="5"/>
    </row>
    <row r="3" spans="1:14" ht="15.6" x14ac:dyDescent="0.3">
      <c r="A3" s="39" t="s">
        <v>321</v>
      </c>
      <c r="B3" s="39"/>
      <c r="C3" s="39"/>
      <c r="D3" s="39"/>
      <c r="E3" s="39"/>
      <c r="F3" s="39"/>
      <c r="G3" s="39"/>
      <c r="H3" s="39"/>
      <c r="L3" s="5"/>
    </row>
    <row r="4" spans="1:14" ht="13.2" x14ac:dyDescent="0.25">
      <c r="A4" s="2"/>
      <c r="B4" s="2"/>
      <c r="C4" s="2"/>
      <c r="D4" s="2"/>
      <c r="E4" s="2"/>
      <c r="F4" s="2"/>
      <c r="G4" s="3" t="s">
        <v>195</v>
      </c>
      <c r="H4" s="4">
        <f>+SUM(H6:H1048576)/2</f>
        <v>305040125.92000008</v>
      </c>
      <c r="I4" s="5"/>
      <c r="L4" s="6"/>
    </row>
    <row r="5" spans="1:14" ht="13.2" x14ac:dyDescent="0.25">
      <c r="A5" s="1" t="s">
        <v>198</v>
      </c>
      <c r="B5" s="1" t="s">
        <v>199</v>
      </c>
      <c r="C5" s="1" t="s">
        <v>200</v>
      </c>
      <c r="D5" s="1" t="s">
        <v>201</v>
      </c>
      <c r="E5" s="27" t="s">
        <v>202</v>
      </c>
      <c r="F5" s="7" t="s">
        <v>0</v>
      </c>
      <c r="G5" s="28" t="s">
        <v>203</v>
      </c>
      <c r="H5" s="35" t="s">
        <v>322</v>
      </c>
      <c r="L5" s="5"/>
      <c r="M5" s="5"/>
      <c r="N5" s="5"/>
    </row>
    <row r="6" spans="1:14" s="13" customFormat="1" ht="15.6" customHeight="1" x14ac:dyDescent="0.2">
      <c r="A6" s="8" t="s">
        <v>204</v>
      </c>
      <c r="B6" s="9" t="s">
        <v>204</v>
      </c>
      <c r="C6" s="9" t="s">
        <v>206</v>
      </c>
      <c r="D6" s="9" t="s">
        <v>206</v>
      </c>
      <c r="E6" s="10" t="s">
        <v>207</v>
      </c>
      <c r="F6" s="10" t="str">
        <f t="shared" ref="F6:F37" si="0">+CONCATENATE(A6,"_",B6,"_",C6,"_",D6,"_",E6)</f>
        <v>01_01_00_00_811000000</v>
      </c>
      <c r="G6" s="29" t="s">
        <v>104</v>
      </c>
      <c r="H6" s="11">
        <v>28420.25</v>
      </c>
      <c r="I6" s="12"/>
    </row>
    <row r="7" spans="1:14" s="13" customFormat="1" ht="15.6" customHeight="1" x14ac:dyDescent="0.2">
      <c r="A7" s="9" t="s">
        <v>204</v>
      </c>
      <c r="B7" s="9" t="s">
        <v>205</v>
      </c>
      <c r="C7" s="9" t="s">
        <v>204</v>
      </c>
      <c r="D7" s="9" t="s">
        <v>206</v>
      </c>
      <c r="E7" s="10" t="s">
        <v>208</v>
      </c>
      <c r="F7" s="10" t="str">
        <f t="shared" si="0"/>
        <v>01_03_01_00_811000001</v>
      </c>
      <c r="G7" s="29" t="s">
        <v>91</v>
      </c>
      <c r="H7" s="11">
        <v>158252.70000000001</v>
      </c>
    </row>
    <row r="8" spans="1:14" s="13" customFormat="1" ht="15.6" customHeight="1" x14ac:dyDescent="0.2">
      <c r="A8" s="9" t="s">
        <v>204</v>
      </c>
      <c r="B8" s="9" t="s">
        <v>204</v>
      </c>
      <c r="C8" s="9" t="s">
        <v>206</v>
      </c>
      <c r="D8" s="9" t="s">
        <v>206</v>
      </c>
      <c r="E8" s="10" t="s">
        <v>209</v>
      </c>
      <c r="F8" s="10" t="str">
        <f t="shared" si="0"/>
        <v>01_01_00_00_811000002</v>
      </c>
      <c r="G8" s="29" t="s">
        <v>102</v>
      </c>
      <c r="H8" s="11">
        <v>4820000</v>
      </c>
    </row>
    <row r="9" spans="1:14" s="13" customFormat="1" ht="15.6" customHeight="1" x14ac:dyDescent="0.2">
      <c r="A9" s="9" t="s">
        <v>204</v>
      </c>
      <c r="B9" s="9" t="s">
        <v>204</v>
      </c>
      <c r="C9" s="9" t="s">
        <v>206</v>
      </c>
      <c r="D9" s="9" t="s">
        <v>206</v>
      </c>
      <c r="E9" s="10" t="s">
        <v>210</v>
      </c>
      <c r="F9" s="10" t="str">
        <f t="shared" si="0"/>
        <v>01_01_00_00_811000003</v>
      </c>
      <c r="G9" s="29" t="s">
        <v>107</v>
      </c>
      <c r="H9" s="11">
        <v>15650.27</v>
      </c>
    </row>
    <row r="10" spans="1:14" s="13" customFormat="1" ht="15.6" customHeight="1" x14ac:dyDescent="0.2">
      <c r="A10" s="9" t="s">
        <v>204</v>
      </c>
      <c r="B10" s="9" t="s">
        <v>204</v>
      </c>
      <c r="C10" s="9" t="s">
        <v>206</v>
      </c>
      <c r="D10" s="9" t="s">
        <v>206</v>
      </c>
      <c r="E10" s="10" t="s">
        <v>211</v>
      </c>
      <c r="F10" s="10" t="str">
        <f t="shared" si="0"/>
        <v>01_01_00_00_811000004</v>
      </c>
      <c r="G10" s="29" t="s">
        <v>108</v>
      </c>
      <c r="H10" s="11">
        <v>8599.5</v>
      </c>
    </row>
    <row r="11" spans="1:14" s="13" customFormat="1" ht="15.6" customHeight="1" x14ac:dyDescent="0.2">
      <c r="A11" s="9" t="s">
        <v>204</v>
      </c>
      <c r="B11" s="9" t="s">
        <v>204</v>
      </c>
      <c r="C11" s="9" t="s">
        <v>206</v>
      </c>
      <c r="D11" s="9" t="s">
        <v>206</v>
      </c>
      <c r="E11" s="10" t="s">
        <v>212</v>
      </c>
      <c r="F11" s="10" t="str">
        <f t="shared" si="0"/>
        <v>01_01_00_00_811000005</v>
      </c>
      <c r="G11" s="29" t="s">
        <v>111</v>
      </c>
      <c r="H11" s="11">
        <v>8599.5</v>
      </c>
    </row>
    <row r="12" spans="1:14" s="13" customFormat="1" ht="15.6" customHeight="1" x14ac:dyDescent="0.2">
      <c r="A12" s="9" t="s">
        <v>204</v>
      </c>
      <c r="B12" s="9" t="s">
        <v>204</v>
      </c>
      <c r="C12" s="9" t="s">
        <v>206</v>
      </c>
      <c r="D12" s="9" t="s">
        <v>206</v>
      </c>
      <c r="E12" s="10" t="s">
        <v>213</v>
      </c>
      <c r="F12" s="10" t="str">
        <f t="shared" si="0"/>
        <v>01_01_00_00_811000006</v>
      </c>
      <c r="G12" s="29" t="s">
        <v>112</v>
      </c>
      <c r="H12" s="11">
        <v>8599.5</v>
      </c>
    </row>
    <row r="13" spans="1:14" s="13" customFormat="1" ht="15.6" customHeight="1" x14ac:dyDescent="0.2">
      <c r="A13" s="9" t="s">
        <v>204</v>
      </c>
      <c r="B13" s="9" t="s">
        <v>205</v>
      </c>
      <c r="C13" s="9" t="s">
        <v>204</v>
      </c>
      <c r="D13" s="9" t="s">
        <v>206</v>
      </c>
      <c r="E13" s="10" t="s">
        <v>214</v>
      </c>
      <c r="F13" s="10" t="str">
        <f t="shared" si="0"/>
        <v>01_03_01_00_811000007</v>
      </c>
      <c r="G13" s="29" t="s">
        <v>109</v>
      </c>
      <c r="H13" s="11">
        <v>77460.33</v>
      </c>
    </row>
    <row r="14" spans="1:14" s="13" customFormat="1" ht="15.6" customHeight="1" x14ac:dyDescent="0.2">
      <c r="A14" s="9" t="s">
        <v>204</v>
      </c>
      <c r="B14" s="9" t="s">
        <v>205</v>
      </c>
      <c r="C14" s="9" t="s">
        <v>204</v>
      </c>
      <c r="D14" s="9" t="s">
        <v>206</v>
      </c>
      <c r="E14" s="10" t="s">
        <v>215</v>
      </c>
      <c r="F14" s="10" t="str">
        <f t="shared" si="0"/>
        <v>01_03_01_00_811000008</v>
      </c>
      <c r="G14" s="29" t="s">
        <v>110</v>
      </c>
      <c r="H14" s="11">
        <v>140273.39000000001</v>
      </c>
    </row>
    <row r="15" spans="1:14" s="13" customFormat="1" ht="15.6" customHeight="1" x14ac:dyDescent="0.2">
      <c r="A15" s="9" t="s">
        <v>204</v>
      </c>
      <c r="B15" s="9" t="s">
        <v>205</v>
      </c>
      <c r="C15" s="9" t="s">
        <v>204</v>
      </c>
      <c r="D15" s="9" t="s">
        <v>206</v>
      </c>
      <c r="E15" s="10" t="s">
        <v>217</v>
      </c>
      <c r="F15" s="10" t="str">
        <f t="shared" si="0"/>
        <v>01_03_01_00_811000009</v>
      </c>
      <c r="G15" s="29" t="s">
        <v>101</v>
      </c>
      <c r="H15" s="11">
        <v>181051.4</v>
      </c>
    </row>
    <row r="16" spans="1:14" s="13" customFormat="1" ht="15.6" customHeight="1" x14ac:dyDescent="0.2">
      <c r="A16" s="9" t="s">
        <v>204</v>
      </c>
      <c r="B16" s="9" t="s">
        <v>205</v>
      </c>
      <c r="C16" s="9" t="s">
        <v>204</v>
      </c>
      <c r="D16" s="9" t="s">
        <v>206</v>
      </c>
      <c r="E16" s="10" t="s">
        <v>218</v>
      </c>
      <c r="F16" s="10" t="str">
        <f t="shared" si="0"/>
        <v>01_03_01_00_811000010</v>
      </c>
      <c r="G16" s="29" t="s">
        <v>114</v>
      </c>
      <c r="H16" s="11">
        <v>78924.100000000006</v>
      </c>
    </row>
    <row r="17" spans="1:8" s="13" customFormat="1" ht="15.6" customHeight="1" x14ac:dyDescent="0.2">
      <c r="A17" s="9" t="s">
        <v>204</v>
      </c>
      <c r="B17" s="9" t="s">
        <v>204</v>
      </c>
      <c r="C17" s="9" t="s">
        <v>206</v>
      </c>
      <c r="D17" s="9" t="s">
        <v>206</v>
      </c>
      <c r="E17" s="10" t="s">
        <v>219</v>
      </c>
      <c r="F17" s="10" t="str">
        <f t="shared" si="0"/>
        <v>01_01_00_00_811000011</v>
      </c>
      <c r="G17" s="29" t="s">
        <v>90</v>
      </c>
      <c r="H17" s="11">
        <v>291152.28000000003</v>
      </c>
    </row>
    <row r="18" spans="1:8" s="13" customFormat="1" ht="15.6" customHeight="1" x14ac:dyDescent="0.2">
      <c r="A18" s="9" t="s">
        <v>204</v>
      </c>
      <c r="B18" s="9" t="s">
        <v>205</v>
      </c>
      <c r="C18" s="9" t="s">
        <v>204</v>
      </c>
      <c r="D18" s="9" t="s">
        <v>206</v>
      </c>
      <c r="E18" s="10" t="s">
        <v>220</v>
      </c>
      <c r="F18" s="10" t="str">
        <f t="shared" si="0"/>
        <v>01_03_01_00_811000012</v>
      </c>
      <c r="G18" s="29" t="s">
        <v>89</v>
      </c>
      <c r="H18" s="11">
        <v>33962.17</v>
      </c>
    </row>
    <row r="19" spans="1:8" s="13" customFormat="1" ht="15.6" customHeight="1" x14ac:dyDescent="0.2">
      <c r="A19" s="9" t="s">
        <v>204</v>
      </c>
      <c r="B19" s="9" t="s">
        <v>204</v>
      </c>
      <c r="C19" s="9" t="s">
        <v>206</v>
      </c>
      <c r="D19" s="9" t="s">
        <v>206</v>
      </c>
      <c r="E19" s="10" t="s">
        <v>221</v>
      </c>
      <c r="F19" s="10" t="str">
        <f t="shared" si="0"/>
        <v>01_01_00_00_811000013</v>
      </c>
      <c r="G19" s="29" t="s">
        <v>113</v>
      </c>
      <c r="H19" s="11">
        <v>110000</v>
      </c>
    </row>
    <row r="20" spans="1:8" s="13" customFormat="1" ht="15.6" customHeight="1" x14ac:dyDescent="0.2">
      <c r="A20" s="9" t="s">
        <v>204</v>
      </c>
      <c r="B20" s="9" t="s">
        <v>204</v>
      </c>
      <c r="C20" s="9" t="s">
        <v>206</v>
      </c>
      <c r="D20" s="9" t="s">
        <v>206</v>
      </c>
      <c r="E20" s="10" t="s">
        <v>222</v>
      </c>
      <c r="F20" s="10" t="str">
        <f t="shared" si="0"/>
        <v>01_01_00_00_811000014</v>
      </c>
      <c r="G20" s="29" t="s">
        <v>56</v>
      </c>
      <c r="H20" s="11">
        <v>119875.75</v>
      </c>
    </row>
    <row r="21" spans="1:8" s="13" customFormat="1" ht="15.6" customHeight="1" x14ac:dyDescent="0.2">
      <c r="A21" s="9" t="s">
        <v>204</v>
      </c>
      <c r="B21" s="9" t="s">
        <v>204</v>
      </c>
      <c r="C21" s="9" t="s">
        <v>206</v>
      </c>
      <c r="D21" s="9" t="s">
        <v>206</v>
      </c>
      <c r="E21" s="10" t="s">
        <v>223</v>
      </c>
      <c r="F21" s="10" t="str">
        <f t="shared" si="0"/>
        <v>01_01_00_00_811000015</v>
      </c>
      <c r="G21" s="29" t="s">
        <v>97</v>
      </c>
      <c r="H21" s="11">
        <v>168000</v>
      </c>
    </row>
    <row r="22" spans="1:8" s="13" customFormat="1" ht="15.6" customHeight="1" x14ac:dyDescent="0.2">
      <c r="A22" s="9" t="s">
        <v>204</v>
      </c>
      <c r="B22" s="9" t="s">
        <v>204</v>
      </c>
      <c r="C22" s="9" t="s">
        <v>206</v>
      </c>
      <c r="D22" s="9" t="s">
        <v>206</v>
      </c>
      <c r="E22" s="10" t="s">
        <v>224</v>
      </c>
      <c r="F22" s="10" t="str">
        <f t="shared" si="0"/>
        <v>01_01_00_00_811000016</v>
      </c>
      <c r="G22" s="29" t="s">
        <v>106</v>
      </c>
      <c r="H22" s="11">
        <v>190000</v>
      </c>
    </row>
    <row r="23" spans="1:8" s="13" customFormat="1" ht="15.6" customHeight="1" x14ac:dyDescent="0.2">
      <c r="A23" s="9" t="s">
        <v>204</v>
      </c>
      <c r="B23" s="9" t="s">
        <v>204</v>
      </c>
      <c r="C23" s="9" t="s">
        <v>206</v>
      </c>
      <c r="D23" s="9" t="s">
        <v>206</v>
      </c>
      <c r="E23" s="10" t="s">
        <v>225</v>
      </c>
      <c r="F23" s="10" t="str">
        <f t="shared" si="0"/>
        <v>01_01_00_00_811000017</v>
      </c>
      <c r="G23" s="29" t="s">
        <v>105</v>
      </c>
      <c r="H23" s="11">
        <v>51651.98</v>
      </c>
    </row>
    <row r="24" spans="1:8" s="13" customFormat="1" ht="15.6" customHeight="1" x14ac:dyDescent="0.2">
      <c r="A24" s="9" t="s">
        <v>204</v>
      </c>
      <c r="B24" s="9" t="s">
        <v>205</v>
      </c>
      <c r="C24" s="9" t="s">
        <v>204</v>
      </c>
      <c r="D24" s="9" t="s">
        <v>206</v>
      </c>
      <c r="E24" s="10" t="s">
        <v>226</v>
      </c>
      <c r="F24" s="10" t="str">
        <f t="shared" si="0"/>
        <v>01_03_01_00_811000018</v>
      </c>
      <c r="G24" s="29" t="s">
        <v>103</v>
      </c>
      <c r="H24" s="11">
        <v>380000</v>
      </c>
    </row>
    <row r="25" spans="1:8" s="13" customFormat="1" ht="15.6" customHeight="1" x14ac:dyDescent="0.2">
      <c r="A25" s="9" t="s">
        <v>204</v>
      </c>
      <c r="B25" s="9" t="s">
        <v>205</v>
      </c>
      <c r="C25" s="9" t="s">
        <v>204</v>
      </c>
      <c r="D25" s="9" t="s">
        <v>206</v>
      </c>
      <c r="E25" s="10" t="s">
        <v>227</v>
      </c>
      <c r="F25" s="10" t="str">
        <f t="shared" si="0"/>
        <v>01_03_01_00_811000019</v>
      </c>
      <c r="G25" s="29" t="s">
        <v>100</v>
      </c>
      <c r="H25" s="11">
        <v>32944</v>
      </c>
    </row>
    <row r="26" spans="1:8" s="13" customFormat="1" ht="15.6" customHeight="1" x14ac:dyDescent="0.2">
      <c r="A26" s="9" t="s">
        <v>204</v>
      </c>
      <c r="B26" s="9" t="s">
        <v>205</v>
      </c>
      <c r="C26" s="9" t="s">
        <v>204</v>
      </c>
      <c r="D26" s="9" t="s">
        <v>206</v>
      </c>
      <c r="E26" s="10" t="s">
        <v>228</v>
      </c>
      <c r="F26" s="10" t="str">
        <f t="shared" si="0"/>
        <v>01_03_01_00_811000020</v>
      </c>
      <c r="G26" s="29" t="s">
        <v>96</v>
      </c>
      <c r="H26" s="11">
        <v>60000</v>
      </c>
    </row>
    <row r="27" spans="1:8" s="13" customFormat="1" ht="15.6" customHeight="1" x14ac:dyDescent="0.2">
      <c r="A27" s="9" t="s">
        <v>204</v>
      </c>
      <c r="B27" s="9" t="s">
        <v>205</v>
      </c>
      <c r="C27" s="9" t="s">
        <v>204</v>
      </c>
      <c r="D27" s="9" t="s">
        <v>206</v>
      </c>
      <c r="E27" s="10" t="s">
        <v>229</v>
      </c>
      <c r="F27" s="10" t="str">
        <f t="shared" si="0"/>
        <v>01_03_01_00_811000021</v>
      </c>
      <c r="G27" s="29" t="s">
        <v>88</v>
      </c>
      <c r="H27" s="11">
        <v>60000</v>
      </c>
    </row>
    <row r="28" spans="1:8" s="13" customFormat="1" ht="15.6" customHeight="1" x14ac:dyDescent="0.2">
      <c r="A28" s="9" t="s">
        <v>204</v>
      </c>
      <c r="B28" s="9" t="s">
        <v>204</v>
      </c>
      <c r="C28" s="9" t="s">
        <v>206</v>
      </c>
      <c r="D28" s="9" t="s">
        <v>206</v>
      </c>
      <c r="E28" s="10" t="s">
        <v>230</v>
      </c>
      <c r="F28" s="10" t="str">
        <f t="shared" si="0"/>
        <v>01_01_00_00_811000022</v>
      </c>
      <c r="G28" s="29" t="s">
        <v>61</v>
      </c>
      <c r="H28" s="11">
        <v>10640</v>
      </c>
    </row>
    <row r="29" spans="1:8" s="13" customFormat="1" ht="15.6" customHeight="1" x14ac:dyDescent="0.2">
      <c r="A29" s="9" t="s">
        <v>204</v>
      </c>
      <c r="B29" s="9" t="s">
        <v>204</v>
      </c>
      <c r="C29" s="9" t="s">
        <v>206</v>
      </c>
      <c r="D29" s="9" t="s">
        <v>206</v>
      </c>
      <c r="E29" s="10" t="s">
        <v>231</v>
      </c>
      <c r="F29" s="10" t="str">
        <f t="shared" si="0"/>
        <v>01_01_00_00_811000023</v>
      </c>
      <c r="G29" s="29" t="s">
        <v>69</v>
      </c>
      <c r="H29" s="11">
        <v>41275.599999999999</v>
      </c>
    </row>
    <row r="30" spans="1:8" s="13" customFormat="1" ht="15.6" customHeight="1" x14ac:dyDescent="0.2">
      <c r="A30" s="9" t="s">
        <v>204</v>
      </c>
      <c r="B30" s="9" t="s">
        <v>204</v>
      </c>
      <c r="C30" s="9" t="s">
        <v>206</v>
      </c>
      <c r="D30" s="9" t="s">
        <v>206</v>
      </c>
      <c r="E30" s="10" t="s">
        <v>232</v>
      </c>
      <c r="F30" s="10" t="str">
        <f t="shared" si="0"/>
        <v>01_01_00_00_811000024</v>
      </c>
      <c r="G30" s="29" t="s">
        <v>82</v>
      </c>
      <c r="H30" s="11">
        <v>2625000</v>
      </c>
    </row>
    <row r="31" spans="1:8" s="13" customFormat="1" ht="15.6" customHeight="1" x14ac:dyDescent="0.2">
      <c r="A31" s="9" t="s">
        <v>204</v>
      </c>
      <c r="B31" s="9" t="s">
        <v>216</v>
      </c>
      <c r="C31" s="9" t="s">
        <v>206</v>
      </c>
      <c r="D31" s="9" t="s">
        <v>206</v>
      </c>
      <c r="E31" s="10" t="s">
        <v>233</v>
      </c>
      <c r="F31" s="10" t="str">
        <f t="shared" si="0"/>
        <v>01_02_00_00_811000025</v>
      </c>
      <c r="G31" s="29" t="s">
        <v>95</v>
      </c>
      <c r="H31" s="11">
        <v>41500</v>
      </c>
    </row>
    <row r="32" spans="1:8" s="13" customFormat="1" ht="15.6" customHeight="1" x14ac:dyDescent="0.2">
      <c r="A32" s="9" t="s">
        <v>204</v>
      </c>
      <c r="B32" s="9" t="s">
        <v>204</v>
      </c>
      <c r="C32" s="9" t="s">
        <v>206</v>
      </c>
      <c r="D32" s="9" t="s">
        <v>206</v>
      </c>
      <c r="E32" s="10" t="s">
        <v>234</v>
      </c>
      <c r="F32" s="10" t="str">
        <f t="shared" si="0"/>
        <v>01_01_00_00_811000026</v>
      </c>
      <c r="G32" s="29" t="s">
        <v>82</v>
      </c>
      <c r="H32" s="11">
        <v>1250000</v>
      </c>
    </row>
    <row r="33" spans="1:8" s="13" customFormat="1" ht="15.6" customHeight="1" x14ac:dyDescent="0.2">
      <c r="A33" s="9" t="s">
        <v>204</v>
      </c>
      <c r="B33" s="9" t="s">
        <v>216</v>
      </c>
      <c r="C33" s="9" t="s">
        <v>206</v>
      </c>
      <c r="D33" s="9" t="s">
        <v>206</v>
      </c>
      <c r="E33" s="10" t="s">
        <v>235</v>
      </c>
      <c r="F33" s="10" t="str">
        <f t="shared" si="0"/>
        <v>01_02_00_00_811000027</v>
      </c>
      <c r="G33" s="29" t="s">
        <v>80</v>
      </c>
      <c r="H33" s="11">
        <v>60000</v>
      </c>
    </row>
    <row r="34" spans="1:8" s="13" customFormat="1" ht="15.6" customHeight="1" x14ac:dyDescent="0.2">
      <c r="A34" s="9" t="s">
        <v>204</v>
      </c>
      <c r="B34" s="9" t="s">
        <v>216</v>
      </c>
      <c r="C34" s="9" t="s">
        <v>206</v>
      </c>
      <c r="D34" s="9" t="s">
        <v>206</v>
      </c>
      <c r="E34" s="10" t="s">
        <v>236</v>
      </c>
      <c r="F34" s="10" t="str">
        <f t="shared" si="0"/>
        <v>01_02_00_00_811000028</v>
      </c>
      <c r="G34" s="29" t="s">
        <v>99</v>
      </c>
      <c r="H34" s="11">
        <v>65280</v>
      </c>
    </row>
    <row r="35" spans="1:8" s="13" customFormat="1" ht="15.6" customHeight="1" x14ac:dyDescent="0.2">
      <c r="A35" s="9" t="s">
        <v>204</v>
      </c>
      <c r="B35" s="9" t="s">
        <v>205</v>
      </c>
      <c r="C35" s="9" t="s">
        <v>204</v>
      </c>
      <c r="D35" s="9" t="s">
        <v>206</v>
      </c>
      <c r="E35" s="10" t="s">
        <v>237</v>
      </c>
      <c r="F35" s="10" t="str">
        <f t="shared" si="0"/>
        <v>01_03_01_00_811000029</v>
      </c>
      <c r="G35" s="29" t="s">
        <v>76</v>
      </c>
      <c r="H35" s="11">
        <v>108800</v>
      </c>
    </row>
    <row r="36" spans="1:8" s="13" customFormat="1" ht="15.6" customHeight="1" x14ac:dyDescent="0.2">
      <c r="A36" s="9" t="s">
        <v>204</v>
      </c>
      <c r="B36" s="9" t="s">
        <v>205</v>
      </c>
      <c r="C36" s="9" t="s">
        <v>204</v>
      </c>
      <c r="D36" s="9" t="s">
        <v>206</v>
      </c>
      <c r="E36" s="10" t="s">
        <v>238</v>
      </c>
      <c r="F36" s="10" t="str">
        <f t="shared" si="0"/>
        <v>01_03_01_00_811000030</v>
      </c>
      <c r="G36" s="29" t="s">
        <v>67</v>
      </c>
      <c r="H36" s="11">
        <v>800000</v>
      </c>
    </row>
    <row r="37" spans="1:8" s="13" customFormat="1" ht="15.6" customHeight="1" x14ac:dyDescent="0.2">
      <c r="A37" s="9" t="s">
        <v>204</v>
      </c>
      <c r="B37" s="9" t="s">
        <v>216</v>
      </c>
      <c r="C37" s="9" t="s">
        <v>206</v>
      </c>
      <c r="D37" s="9" t="s">
        <v>206</v>
      </c>
      <c r="E37" s="10" t="s">
        <v>239</v>
      </c>
      <c r="F37" s="10" t="str">
        <f t="shared" si="0"/>
        <v>01_02_00_00_811000031</v>
      </c>
      <c r="G37" s="29" t="s">
        <v>72</v>
      </c>
      <c r="H37" s="11">
        <v>37420.71</v>
      </c>
    </row>
    <row r="38" spans="1:8" s="13" customFormat="1" ht="15.6" customHeight="1" x14ac:dyDescent="0.2">
      <c r="A38" s="9" t="s">
        <v>204</v>
      </c>
      <c r="B38" s="9" t="s">
        <v>216</v>
      </c>
      <c r="C38" s="9" t="s">
        <v>206</v>
      </c>
      <c r="D38" s="9" t="s">
        <v>206</v>
      </c>
      <c r="E38" s="10" t="s">
        <v>240</v>
      </c>
      <c r="F38" s="10" t="str">
        <f t="shared" ref="F38:F69" si="1">+CONCATENATE(A38,"_",B38,"_",C38,"_",D38,"_",E38)</f>
        <v>01_02_00_00_811000032</v>
      </c>
      <c r="G38" s="29" t="s">
        <v>82</v>
      </c>
      <c r="H38" s="11">
        <v>744427.28</v>
      </c>
    </row>
    <row r="39" spans="1:8" s="13" customFormat="1" ht="15.6" customHeight="1" x14ac:dyDescent="0.2">
      <c r="A39" s="9" t="s">
        <v>204</v>
      </c>
      <c r="B39" s="9" t="s">
        <v>204</v>
      </c>
      <c r="C39" s="9" t="s">
        <v>206</v>
      </c>
      <c r="D39" s="9" t="s">
        <v>206</v>
      </c>
      <c r="E39" s="10" t="s">
        <v>241</v>
      </c>
      <c r="F39" s="10" t="str">
        <f t="shared" si="1"/>
        <v>01_01_00_00_811000033</v>
      </c>
      <c r="G39" s="29" t="s">
        <v>77</v>
      </c>
      <c r="H39" s="11">
        <v>160276</v>
      </c>
    </row>
    <row r="40" spans="1:8" s="13" customFormat="1" ht="15.6" customHeight="1" x14ac:dyDescent="0.2">
      <c r="A40" s="9" t="s">
        <v>204</v>
      </c>
      <c r="B40" s="9" t="s">
        <v>204</v>
      </c>
      <c r="C40" s="9" t="s">
        <v>206</v>
      </c>
      <c r="D40" s="9" t="s">
        <v>206</v>
      </c>
      <c r="E40" s="10" t="s">
        <v>242</v>
      </c>
      <c r="F40" s="10" t="str">
        <f t="shared" si="1"/>
        <v>01_01_00_00_811000034</v>
      </c>
      <c r="G40" s="29" t="s">
        <v>77</v>
      </c>
      <c r="H40" s="11">
        <v>685820.8</v>
      </c>
    </row>
    <row r="41" spans="1:8" s="13" customFormat="1" ht="15.6" customHeight="1" x14ac:dyDescent="0.2">
      <c r="A41" s="9" t="s">
        <v>204</v>
      </c>
      <c r="B41" s="9" t="s">
        <v>204</v>
      </c>
      <c r="C41" s="9" t="s">
        <v>206</v>
      </c>
      <c r="D41" s="9" t="s">
        <v>206</v>
      </c>
      <c r="E41" s="10" t="s">
        <v>243</v>
      </c>
      <c r="F41" s="10" t="str">
        <f t="shared" si="1"/>
        <v>01_01_00_00_811000035</v>
      </c>
      <c r="G41" s="29" t="s">
        <v>92</v>
      </c>
      <c r="H41" s="11">
        <v>98549</v>
      </c>
    </row>
    <row r="42" spans="1:8" s="13" customFormat="1" ht="15.6" customHeight="1" x14ac:dyDescent="0.2">
      <c r="A42" s="9" t="s">
        <v>204</v>
      </c>
      <c r="B42" s="9" t="s">
        <v>205</v>
      </c>
      <c r="C42" s="9" t="s">
        <v>204</v>
      </c>
      <c r="D42" s="9" t="s">
        <v>206</v>
      </c>
      <c r="E42" s="10" t="s">
        <v>244</v>
      </c>
      <c r="F42" s="10" t="str">
        <f t="shared" si="1"/>
        <v>01_03_01_00_811000036</v>
      </c>
      <c r="G42" s="29" t="s">
        <v>70</v>
      </c>
      <c r="H42" s="11">
        <v>86682.22</v>
      </c>
    </row>
    <row r="43" spans="1:8" s="13" customFormat="1" ht="15.6" customHeight="1" x14ac:dyDescent="0.2">
      <c r="A43" s="9" t="s">
        <v>204</v>
      </c>
      <c r="B43" s="9" t="s">
        <v>204</v>
      </c>
      <c r="C43" s="9" t="s">
        <v>206</v>
      </c>
      <c r="D43" s="9" t="s">
        <v>206</v>
      </c>
      <c r="E43" s="10" t="s">
        <v>245</v>
      </c>
      <c r="F43" s="10" t="str">
        <f t="shared" si="1"/>
        <v>01_01_00_00_811000037</v>
      </c>
      <c r="G43" s="29" t="s">
        <v>84</v>
      </c>
      <c r="H43" s="11">
        <v>474707.02</v>
      </c>
    </row>
    <row r="44" spans="1:8" s="13" customFormat="1" ht="15.6" customHeight="1" x14ac:dyDescent="0.2">
      <c r="A44" s="9" t="s">
        <v>204</v>
      </c>
      <c r="B44" s="9" t="s">
        <v>205</v>
      </c>
      <c r="C44" s="9" t="s">
        <v>204</v>
      </c>
      <c r="D44" s="9" t="s">
        <v>206</v>
      </c>
      <c r="E44" s="10" t="s">
        <v>246</v>
      </c>
      <c r="F44" s="10" t="str">
        <f t="shared" si="1"/>
        <v>01_03_01_00_811000038</v>
      </c>
      <c r="G44" s="29" t="s">
        <v>71</v>
      </c>
      <c r="H44" s="11">
        <v>385417.5</v>
      </c>
    </row>
    <row r="45" spans="1:8" s="13" customFormat="1" ht="15.6" customHeight="1" x14ac:dyDescent="0.2">
      <c r="A45" s="9" t="s">
        <v>204</v>
      </c>
      <c r="B45" s="9" t="s">
        <v>205</v>
      </c>
      <c r="C45" s="9" t="s">
        <v>204</v>
      </c>
      <c r="D45" s="9" t="s">
        <v>206</v>
      </c>
      <c r="E45" s="10" t="s">
        <v>247</v>
      </c>
      <c r="F45" s="10" t="str">
        <f t="shared" si="1"/>
        <v>01_03_01_00_811000039</v>
      </c>
      <c r="G45" s="29" t="s">
        <v>65</v>
      </c>
      <c r="H45" s="11">
        <v>143692.16</v>
      </c>
    </row>
    <row r="46" spans="1:8" s="13" customFormat="1" ht="15.6" customHeight="1" x14ac:dyDescent="0.2">
      <c r="A46" s="9" t="s">
        <v>204</v>
      </c>
      <c r="B46" s="9" t="s">
        <v>204</v>
      </c>
      <c r="C46" s="9" t="s">
        <v>206</v>
      </c>
      <c r="D46" s="9" t="s">
        <v>206</v>
      </c>
      <c r="E46" s="10" t="s">
        <v>248</v>
      </c>
      <c r="F46" s="10" t="str">
        <f t="shared" si="1"/>
        <v>01_01_00_00_811000040</v>
      </c>
      <c r="G46" s="29" t="s">
        <v>93</v>
      </c>
      <c r="H46" s="11">
        <v>1309672.3500000001</v>
      </c>
    </row>
    <row r="47" spans="1:8" s="13" customFormat="1" ht="15.6" customHeight="1" x14ac:dyDescent="0.2">
      <c r="A47" s="9" t="s">
        <v>204</v>
      </c>
      <c r="B47" s="9" t="s">
        <v>204</v>
      </c>
      <c r="C47" s="9" t="s">
        <v>206</v>
      </c>
      <c r="D47" s="9" t="s">
        <v>206</v>
      </c>
      <c r="E47" s="10" t="s">
        <v>249</v>
      </c>
      <c r="F47" s="10" t="str">
        <f t="shared" si="1"/>
        <v>01_01_00_00_811000041</v>
      </c>
      <c r="G47" s="29" t="s">
        <v>60</v>
      </c>
      <c r="H47" s="11">
        <v>553817.56999999995</v>
      </c>
    </row>
    <row r="48" spans="1:8" s="13" customFormat="1" ht="15.6" customHeight="1" x14ac:dyDescent="0.2">
      <c r="A48" s="9" t="s">
        <v>204</v>
      </c>
      <c r="B48" s="9" t="s">
        <v>205</v>
      </c>
      <c r="C48" s="9" t="s">
        <v>204</v>
      </c>
      <c r="D48" s="9" t="s">
        <v>206</v>
      </c>
      <c r="E48" s="10" t="s">
        <v>250</v>
      </c>
      <c r="F48" s="10" t="str">
        <f t="shared" si="1"/>
        <v>01_03_01_00_811000042</v>
      </c>
      <c r="G48" s="29" t="s">
        <v>53</v>
      </c>
      <c r="H48" s="11">
        <v>90000</v>
      </c>
    </row>
    <row r="49" spans="1:8" s="13" customFormat="1" ht="15.6" customHeight="1" x14ac:dyDescent="0.2">
      <c r="A49" s="9" t="s">
        <v>204</v>
      </c>
      <c r="B49" s="9" t="s">
        <v>204</v>
      </c>
      <c r="C49" s="9" t="s">
        <v>206</v>
      </c>
      <c r="D49" s="9" t="s">
        <v>206</v>
      </c>
      <c r="E49" s="10" t="s">
        <v>251</v>
      </c>
      <c r="F49" s="10" t="str">
        <f t="shared" si="1"/>
        <v>01_01_00_00_811000043</v>
      </c>
      <c r="G49" s="29" t="s">
        <v>94</v>
      </c>
      <c r="H49" s="11">
        <v>122716.44</v>
      </c>
    </row>
    <row r="50" spans="1:8" s="13" customFormat="1" ht="15.6" customHeight="1" x14ac:dyDescent="0.2">
      <c r="A50" s="9" t="s">
        <v>204</v>
      </c>
      <c r="B50" s="9" t="s">
        <v>204</v>
      </c>
      <c r="C50" s="9" t="s">
        <v>206</v>
      </c>
      <c r="D50" s="9" t="s">
        <v>206</v>
      </c>
      <c r="E50" s="10" t="s">
        <v>252</v>
      </c>
      <c r="F50" s="10" t="str">
        <f t="shared" si="1"/>
        <v>01_01_00_00_811000044</v>
      </c>
      <c r="G50" s="29" t="s">
        <v>83</v>
      </c>
      <c r="H50" s="11">
        <v>1629082.2</v>
      </c>
    </row>
    <row r="51" spans="1:8" s="13" customFormat="1" ht="15.6" customHeight="1" x14ac:dyDescent="0.2">
      <c r="A51" s="9" t="s">
        <v>204</v>
      </c>
      <c r="B51" s="9" t="s">
        <v>205</v>
      </c>
      <c r="C51" s="9" t="s">
        <v>204</v>
      </c>
      <c r="D51" s="9" t="s">
        <v>206</v>
      </c>
      <c r="E51" s="10" t="s">
        <v>253</v>
      </c>
      <c r="F51" s="10" t="str">
        <f t="shared" si="1"/>
        <v>01_03_01_00_811000045</v>
      </c>
      <c r="G51" s="29" t="s">
        <v>62</v>
      </c>
      <c r="H51" s="11">
        <v>185290.88</v>
      </c>
    </row>
    <row r="52" spans="1:8" s="13" customFormat="1" ht="15.6" customHeight="1" x14ac:dyDescent="0.2">
      <c r="A52" s="9" t="s">
        <v>204</v>
      </c>
      <c r="B52" s="9" t="s">
        <v>205</v>
      </c>
      <c r="C52" s="9" t="s">
        <v>204</v>
      </c>
      <c r="D52" s="9" t="s">
        <v>206</v>
      </c>
      <c r="E52" s="10" t="s">
        <v>254</v>
      </c>
      <c r="F52" s="10" t="str">
        <f t="shared" si="1"/>
        <v>01_03_01_00_811000046</v>
      </c>
      <c r="G52" s="29" t="s">
        <v>68</v>
      </c>
      <c r="H52" s="11">
        <v>464549.88</v>
      </c>
    </row>
    <row r="53" spans="1:8" s="13" customFormat="1" ht="15.6" customHeight="1" x14ac:dyDescent="0.2">
      <c r="A53" s="9" t="s">
        <v>204</v>
      </c>
      <c r="B53" s="9" t="s">
        <v>204</v>
      </c>
      <c r="C53" s="9" t="s">
        <v>206</v>
      </c>
      <c r="D53" s="9" t="s">
        <v>206</v>
      </c>
      <c r="E53" s="10" t="s">
        <v>255</v>
      </c>
      <c r="F53" s="10" t="str">
        <f t="shared" si="1"/>
        <v>01_01_00_00_811000047</v>
      </c>
      <c r="G53" s="29" t="s">
        <v>71</v>
      </c>
      <c r="H53" s="11">
        <v>128522.16</v>
      </c>
    </row>
    <row r="54" spans="1:8" s="13" customFormat="1" ht="15.6" customHeight="1" x14ac:dyDescent="0.2">
      <c r="A54" s="9" t="s">
        <v>204</v>
      </c>
      <c r="B54" s="9" t="s">
        <v>205</v>
      </c>
      <c r="C54" s="9" t="s">
        <v>204</v>
      </c>
      <c r="D54" s="9" t="s">
        <v>206</v>
      </c>
      <c r="E54" s="10" t="s">
        <v>256</v>
      </c>
      <c r="F54" s="10" t="str">
        <f t="shared" si="1"/>
        <v>01_03_01_00_811000048</v>
      </c>
      <c r="G54" s="29" t="s">
        <v>66</v>
      </c>
      <c r="H54" s="11">
        <v>1185882.72</v>
      </c>
    </row>
    <row r="55" spans="1:8" s="13" customFormat="1" ht="15.6" customHeight="1" x14ac:dyDescent="0.2">
      <c r="A55" s="9" t="s">
        <v>204</v>
      </c>
      <c r="B55" s="9" t="s">
        <v>205</v>
      </c>
      <c r="C55" s="9" t="s">
        <v>204</v>
      </c>
      <c r="D55" s="9" t="s">
        <v>206</v>
      </c>
      <c r="E55" s="10" t="s">
        <v>257</v>
      </c>
      <c r="F55" s="10" t="str">
        <f t="shared" si="1"/>
        <v>01_03_01_00_811000049</v>
      </c>
      <c r="G55" s="29" t="s">
        <v>64</v>
      </c>
      <c r="H55" s="11">
        <v>263771.48</v>
      </c>
    </row>
    <row r="56" spans="1:8" s="13" customFormat="1" ht="15.6" customHeight="1" x14ac:dyDescent="0.2">
      <c r="A56" s="9" t="s">
        <v>204</v>
      </c>
      <c r="B56" s="9" t="s">
        <v>205</v>
      </c>
      <c r="C56" s="9" t="s">
        <v>204</v>
      </c>
      <c r="D56" s="9" t="s">
        <v>206</v>
      </c>
      <c r="E56" s="10" t="s">
        <v>258</v>
      </c>
      <c r="F56" s="10" t="str">
        <f t="shared" si="1"/>
        <v>01_03_01_00_811000050</v>
      </c>
      <c r="G56" s="29" t="s">
        <v>54</v>
      </c>
      <c r="H56" s="11">
        <v>322263.90000000002</v>
      </c>
    </row>
    <row r="57" spans="1:8" s="13" customFormat="1" ht="15.6" customHeight="1" x14ac:dyDescent="0.2">
      <c r="A57" s="9" t="s">
        <v>204</v>
      </c>
      <c r="B57" s="9" t="s">
        <v>204</v>
      </c>
      <c r="C57" s="9" t="s">
        <v>206</v>
      </c>
      <c r="D57" s="9" t="s">
        <v>206</v>
      </c>
      <c r="E57" s="10" t="s">
        <v>259</v>
      </c>
      <c r="F57" s="10" t="str">
        <f t="shared" si="1"/>
        <v>01_01_00_00_811000051</v>
      </c>
      <c r="G57" s="29" t="s">
        <v>58</v>
      </c>
      <c r="H57" s="11">
        <v>271967.64</v>
      </c>
    </row>
    <row r="58" spans="1:8" s="13" customFormat="1" ht="15.6" customHeight="1" x14ac:dyDescent="0.2">
      <c r="A58" s="9" t="s">
        <v>204</v>
      </c>
      <c r="B58" s="9" t="s">
        <v>205</v>
      </c>
      <c r="C58" s="9" t="s">
        <v>204</v>
      </c>
      <c r="D58" s="9" t="s">
        <v>206</v>
      </c>
      <c r="E58" s="10" t="s">
        <v>260</v>
      </c>
      <c r="F58" s="10" t="str">
        <f t="shared" si="1"/>
        <v>01_03_01_00_811000052</v>
      </c>
      <c r="G58" s="29" t="s">
        <v>81</v>
      </c>
      <c r="H58" s="11">
        <v>91350</v>
      </c>
    </row>
    <row r="59" spans="1:8" s="13" customFormat="1" ht="15.6" customHeight="1" x14ac:dyDescent="0.2">
      <c r="A59" s="9" t="s">
        <v>204</v>
      </c>
      <c r="B59" s="9" t="s">
        <v>204</v>
      </c>
      <c r="C59" s="9" t="s">
        <v>206</v>
      </c>
      <c r="D59" s="9" t="s">
        <v>206</v>
      </c>
      <c r="E59" s="10" t="s">
        <v>261</v>
      </c>
      <c r="F59" s="10" t="str">
        <f t="shared" si="1"/>
        <v>01_01_00_00_811000053</v>
      </c>
      <c r="G59" s="29" t="s">
        <v>74</v>
      </c>
      <c r="H59" s="11">
        <v>366032.25</v>
      </c>
    </row>
    <row r="60" spans="1:8" s="13" customFormat="1" ht="15.6" customHeight="1" x14ac:dyDescent="0.2">
      <c r="A60" s="9" t="s">
        <v>204</v>
      </c>
      <c r="B60" s="9" t="s">
        <v>204</v>
      </c>
      <c r="C60" s="9" t="s">
        <v>206</v>
      </c>
      <c r="D60" s="9" t="s">
        <v>206</v>
      </c>
      <c r="E60" s="10" t="s">
        <v>262</v>
      </c>
      <c r="F60" s="10" t="str">
        <f t="shared" si="1"/>
        <v>01_01_00_00_811000054</v>
      </c>
      <c r="G60" s="29" t="s">
        <v>87</v>
      </c>
      <c r="H60" s="11">
        <v>267948.40000000002</v>
      </c>
    </row>
    <row r="61" spans="1:8" s="13" customFormat="1" ht="15.6" customHeight="1" x14ac:dyDescent="0.2">
      <c r="A61" s="9" t="s">
        <v>204</v>
      </c>
      <c r="B61" s="9" t="s">
        <v>204</v>
      </c>
      <c r="C61" s="9" t="s">
        <v>206</v>
      </c>
      <c r="D61" s="9" t="s">
        <v>206</v>
      </c>
      <c r="E61" s="10" t="s">
        <v>263</v>
      </c>
      <c r="F61" s="10" t="str">
        <f t="shared" si="1"/>
        <v>01_01_00_00_811000055</v>
      </c>
      <c r="G61" s="29" t="s">
        <v>79</v>
      </c>
      <c r="H61" s="11">
        <v>313119.35999999999</v>
      </c>
    </row>
    <row r="62" spans="1:8" s="13" customFormat="1" ht="15.6" customHeight="1" x14ac:dyDescent="0.2">
      <c r="A62" s="9" t="s">
        <v>204</v>
      </c>
      <c r="B62" s="9" t="s">
        <v>205</v>
      </c>
      <c r="C62" s="9" t="s">
        <v>204</v>
      </c>
      <c r="D62" s="9" t="s">
        <v>206</v>
      </c>
      <c r="E62" s="10" t="s">
        <v>264</v>
      </c>
      <c r="F62" s="10" t="str">
        <f t="shared" si="1"/>
        <v>01_03_01_00_811000056</v>
      </c>
      <c r="G62" s="29" t="s">
        <v>285</v>
      </c>
      <c r="H62" s="11">
        <v>24150</v>
      </c>
    </row>
    <row r="63" spans="1:8" s="13" customFormat="1" ht="15.6" customHeight="1" x14ac:dyDescent="0.2">
      <c r="A63" s="9" t="s">
        <v>204</v>
      </c>
      <c r="B63" s="9" t="s">
        <v>205</v>
      </c>
      <c r="C63" s="9" t="s">
        <v>204</v>
      </c>
      <c r="D63" s="9" t="s">
        <v>206</v>
      </c>
      <c r="E63" s="10" t="s">
        <v>265</v>
      </c>
      <c r="F63" s="10" t="str">
        <f t="shared" si="1"/>
        <v>01_03_01_00_811000057</v>
      </c>
      <c r="G63" s="29" t="s">
        <v>286</v>
      </c>
      <c r="H63" s="11">
        <v>12286.43</v>
      </c>
    </row>
    <row r="64" spans="1:8" s="13" customFormat="1" ht="15.6" customHeight="1" x14ac:dyDescent="0.2">
      <c r="A64" s="9" t="s">
        <v>204</v>
      </c>
      <c r="B64" s="9" t="s">
        <v>205</v>
      </c>
      <c r="C64" s="9" t="s">
        <v>204</v>
      </c>
      <c r="D64" s="9" t="s">
        <v>206</v>
      </c>
      <c r="E64" s="10" t="s">
        <v>266</v>
      </c>
      <c r="F64" s="10" t="str">
        <f t="shared" si="1"/>
        <v>01_03_01_00_811000058</v>
      </c>
      <c r="G64" s="29" t="s">
        <v>75</v>
      </c>
      <c r="H64" s="11">
        <v>30003.5</v>
      </c>
    </row>
    <row r="65" spans="1:9" s="13" customFormat="1" ht="15.6" customHeight="1" x14ac:dyDescent="0.2">
      <c r="A65" s="9" t="s">
        <v>204</v>
      </c>
      <c r="B65" s="9" t="s">
        <v>204</v>
      </c>
      <c r="C65" s="9" t="s">
        <v>206</v>
      </c>
      <c r="D65" s="9" t="s">
        <v>206</v>
      </c>
      <c r="E65" s="10" t="s">
        <v>267</v>
      </c>
      <c r="F65" s="10" t="str">
        <f t="shared" si="1"/>
        <v>01_01_00_00_811000059</v>
      </c>
      <c r="G65" s="29" t="s">
        <v>85</v>
      </c>
      <c r="H65" s="11">
        <v>106271.11</v>
      </c>
    </row>
    <row r="66" spans="1:9" s="13" customFormat="1" ht="15.6" customHeight="1" x14ac:dyDescent="0.2">
      <c r="A66" s="9" t="s">
        <v>204</v>
      </c>
      <c r="B66" s="9" t="s">
        <v>205</v>
      </c>
      <c r="C66" s="9" t="s">
        <v>204</v>
      </c>
      <c r="D66" s="9" t="s">
        <v>206</v>
      </c>
      <c r="E66" s="10" t="s">
        <v>268</v>
      </c>
      <c r="F66" s="10" t="str">
        <f t="shared" si="1"/>
        <v>01_03_01_00_811000060</v>
      </c>
      <c r="G66" s="29" t="s">
        <v>55</v>
      </c>
      <c r="H66" s="11">
        <v>429446.5</v>
      </c>
    </row>
    <row r="67" spans="1:9" s="13" customFormat="1" ht="15.6" customHeight="1" x14ac:dyDescent="0.2">
      <c r="A67" s="9" t="s">
        <v>204</v>
      </c>
      <c r="B67" s="9" t="s">
        <v>204</v>
      </c>
      <c r="C67" s="9" t="s">
        <v>206</v>
      </c>
      <c r="D67" s="9" t="s">
        <v>206</v>
      </c>
      <c r="E67" s="10" t="s">
        <v>269</v>
      </c>
      <c r="F67" s="10" t="str">
        <f t="shared" si="1"/>
        <v>01_01_00_00_811000061</v>
      </c>
      <c r="G67" s="29" t="s">
        <v>57</v>
      </c>
      <c r="H67" s="11">
        <v>400690</v>
      </c>
    </row>
    <row r="68" spans="1:9" s="13" customFormat="1" ht="15.6" customHeight="1" x14ac:dyDescent="0.2">
      <c r="A68" s="9" t="s">
        <v>204</v>
      </c>
      <c r="B68" s="9" t="s">
        <v>204</v>
      </c>
      <c r="C68" s="9" t="s">
        <v>206</v>
      </c>
      <c r="D68" s="9" t="s">
        <v>206</v>
      </c>
      <c r="E68" s="10" t="s">
        <v>270</v>
      </c>
      <c r="F68" s="10" t="str">
        <f t="shared" si="1"/>
        <v>01_01_00_00_811000062</v>
      </c>
      <c r="G68" s="29" t="s">
        <v>59</v>
      </c>
      <c r="H68" s="11">
        <v>1211282.78</v>
      </c>
    </row>
    <row r="69" spans="1:9" s="13" customFormat="1" ht="15.6" customHeight="1" x14ac:dyDescent="0.2">
      <c r="A69" s="9" t="s">
        <v>204</v>
      </c>
      <c r="B69" s="9" t="s">
        <v>204</v>
      </c>
      <c r="C69" s="9" t="s">
        <v>206</v>
      </c>
      <c r="D69" s="9" t="s">
        <v>206</v>
      </c>
      <c r="E69" s="10" t="s">
        <v>271</v>
      </c>
      <c r="F69" s="10" t="str">
        <f t="shared" si="1"/>
        <v>01_01_00_00_811000063</v>
      </c>
      <c r="G69" s="29" t="s">
        <v>63</v>
      </c>
      <c r="H69" s="11">
        <v>177176.58</v>
      </c>
    </row>
    <row r="70" spans="1:9" s="13" customFormat="1" ht="15.6" customHeight="1" x14ac:dyDescent="0.2">
      <c r="A70" s="9" t="s">
        <v>204</v>
      </c>
      <c r="B70" s="9" t="s">
        <v>204</v>
      </c>
      <c r="C70" s="9" t="s">
        <v>206</v>
      </c>
      <c r="D70" s="9" t="s">
        <v>206</v>
      </c>
      <c r="E70" s="10" t="s">
        <v>272</v>
      </c>
      <c r="F70" s="10" t="str">
        <f t="shared" ref="F70:F75" si="2">+CONCATENATE(A70,"_",B70,"_",C70,"_",D70,"_",E70)</f>
        <v>01_01_00_00_811000064</v>
      </c>
      <c r="G70" s="29" t="s">
        <v>73</v>
      </c>
      <c r="H70" s="11">
        <v>60000</v>
      </c>
    </row>
    <row r="71" spans="1:9" s="13" customFormat="1" ht="15.6" customHeight="1" x14ac:dyDescent="0.2">
      <c r="A71" s="9" t="s">
        <v>204</v>
      </c>
      <c r="B71" s="9" t="s">
        <v>204</v>
      </c>
      <c r="C71" s="9" t="s">
        <v>206</v>
      </c>
      <c r="D71" s="9" t="s">
        <v>206</v>
      </c>
      <c r="E71" s="10" t="s">
        <v>273</v>
      </c>
      <c r="F71" s="10" t="str">
        <f t="shared" si="2"/>
        <v>01_01_00_00_811000065</v>
      </c>
      <c r="G71" s="29" t="s">
        <v>86</v>
      </c>
      <c r="H71" s="11">
        <v>3023320.34</v>
      </c>
    </row>
    <row r="72" spans="1:9" s="13" customFormat="1" ht="15.6" customHeight="1" x14ac:dyDescent="0.2">
      <c r="A72" s="9" t="s">
        <v>204</v>
      </c>
      <c r="B72" s="9" t="s">
        <v>205</v>
      </c>
      <c r="C72" s="9" t="s">
        <v>204</v>
      </c>
      <c r="D72" s="9" t="s">
        <v>206</v>
      </c>
      <c r="E72" s="10" t="s">
        <v>274</v>
      </c>
      <c r="F72" s="10" t="str">
        <f t="shared" si="2"/>
        <v>01_03_01_00_811000066</v>
      </c>
      <c r="G72" s="29" t="s">
        <v>78</v>
      </c>
      <c r="H72" s="11">
        <v>126000</v>
      </c>
    </row>
    <row r="73" spans="1:9" s="13" customFormat="1" ht="15.6" customHeight="1" x14ac:dyDescent="0.2">
      <c r="A73" s="9" t="s">
        <v>204</v>
      </c>
      <c r="B73" s="9" t="s">
        <v>204</v>
      </c>
      <c r="C73" s="9" t="s">
        <v>206</v>
      </c>
      <c r="D73" s="9" t="s">
        <v>206</v>
      </c>
      <c r="E73" s="10" t="s">
        <v>275</v>
      </c>
      <c r="F73" s="10" t="str">
        <f t="shared" si="2"/>
        <v>01_01_00_00_811000067</v>
      </c>
      <c r="G73" s="29" t="s">
        <v>98</v>
      </c>
      <c r="H73" s="11">
        <v>1379056.32</v>
      </c>
    </row>
    <row r="74" spans="1:9" s="13" customFormat="1" ht="15.6" customHeight="1" x14ac:dyDescent="0.2">
      <c r="A74" s="9" t="s">
        <v>204</v>
      </c>
      <c r="B74" s="9" t="s">
        <v>204</v>
      </c>
      <c r="C74" s="9" t="s">
        <v>206</v>
      </c>
      <c r="D74" s="9" t="s">
        <v>206</v>
      </c>
      <c r="E74" s="10" t="s">
        <v>276</v>
      </c>
      <c r="F74" s="10" t="str">
        <f t="shared" si="2"/>
        <v>01_01_00_00_811000068</v>
      </c>
      <c r="G74" s="29" t="s">
        <v>288</v>
      </c>
      <c r="H74" s="11">
        <v>1404558.69</v>
      </c>
    </row>
    <row r="75" spans="1:9" s="13" customFormat="1" ht="15.6" customHeight="1" x14ac:dyDescent="0.2">
      <c r="A75" s="9" t="s">
        <v>204</v>
      </c>
      <c r="B75" s="8" t="s">
        <v>204</v>
      </c>
      <c r="C75" s="8" t="s">
        <v>206</v>
      </c>
      <c r="D75" s="8" t="s">
        <v>206</v>
      </c>
      <c r="E75" s="22" t="s">
        <v>290</v>
      </c>
      <c r="F75" s="10" t="str">
        <f t="shared" si="2"/>
        <v>01_01_00_00_811000069</v>
      </c>
      <c r="G75" s="29" t="s">
        <v>289</v>
      </c>
      <c r="H75" s="14">
        <v>358097.7</v>
      </c>
    </row>
    <row r="76" spans="1:9" s="13" customFormat="1" ht="15.6" customHeight="1" x14ac:dyDescent="0.2">
      <c r="A76" s="9"/>
      <c r="B76" s="8"/>
      <c r="C76" s="8"/>
      <c r="D76" s="8"/>
      <c r="E76" s="23"/>
      <c r="F76" s="15"/>
      <c r="G76" s="30" t="s">
        <v>303</v>
      </c>
      <c r="H76" s="16">
        <f>SUM(H6:H75)</f>
        <v>31151232.589999992</v>
      </c>
    </row>
    <row r="77" spans="1:9" s="13" customFormat="1" ht="15.6" customHeight="1" x14ac:dyDescent="0.2">
      <c r="A77" s="9" t="s">
        <v>205</v>
      </c>
      <c r="B77" s="9" t="s">
        <v>216</v>
      </c>
      <c r="C77" s="9" t="s">
        <v>204</v>
      </c>
      <c r="D77" s="17">
        <v>10</v>
      </c>
      <c r="E77" s="24">
        <v>831000000</v>
      </c>
      <c r="F77" s="10" t="str">
        <f t="shared" ref="F77:F113" si="3">+CONCATENATE(A77,"_",B77,"_",C77,"_",D77,"_",E77)</f>
        <v>03_02_01_10_831000000</v>
      </c>
      <c r="G77" s="29" t="s">
        <v>40</v>
      </c>
      <c r="H77" s="36">
        <v>50376.83</v>
      </c>
      <c r="I77" s="18"/>
    </row>
    <row r="78" spans="1:9" s="13" customFormat="1" ht="15.6" customHeight="1" x14ac:dyDescent="0.2">
      <c r="A78" s="9" t="s">
        <v>216</v>
      </c>
      <c r="B78" s="9" t="s">
        <v>216</v>
      </c>
      <c r="C78" s="9" t="s">
        <v>204</v>
      </c>
      <c r="D78" s="19" t="s">
        <v>291</v>
      </c>
      <c r="E78" s="24">
        <v>831000001</v>
      </c>
      <c r="F78" s="10" t="str">
        <f t="shared" si="3"/>
        <v>02_02_01_10_831000001</v>
      </c>
      <c r="G78" s="29" t="s">
        <v>42</v>
      </c>
      <c r="H78" s="36">
        <v>357015.42000000004</v>
      </c>
      <c r="I78" s="18"/>
    </row>
    <row r="79" spans="1:9" s="13" customFormat="1" ht="15.6" customHeight="1" x14ac:dyDescent="0.2">
      <c r="A79" s="9" t="s">
        <v>205</v>
      </c>
      <c r="B79" s="9" t="s">
        <v>216</v>
      </c>
      <c r="C79" s="9" t="s">
        <v>204</v>
      </c>
      <c r="D79" s="17">
        <v>10</v>
      </c>
      <c r="E79" s="24">
        <v>831000002</v>
      </c>
      <c r="F79" s="10" t="str">
        <f t="shared" si="3"/>
        <v>03_02_01_10_831000002</v>
      </c>
      <c r="G79" s="29" t="s">
        <v>43</v>
      </c>
      <c r="H79" s="36">
        <v>98436.24</v>
      </c>
      <c r="I79" s="18"/>
    </row>
    <row r="80" spans="1:9" s="13" customFormat="1" ht="15.6" customHeight="1" x14ac:dyDescent="0.2">
      <c r="A80" s="9" t="s">
        <v>205</v>
      </c>
      <c r="B80" s="9" t="s">
        <v>216</v>
      </c>
      <c r="C80" s="9" t="s">
        <v>204</v>
      </c>
      <c r="D80" s="17">
        <v>10</v>
      </c>
      <c r="E80" s="24">
        <v>831000003</v>
      </c>
      <c r="F80" s="10" t="str">
        <f t="shared" si="3"/>
        <v>03_02_01_10_831000003</v>
      </c>
      <c r="G80" s="29" t="s">
        <v>46</v>
      </c>
      <c r="H80" s="36">
        <v>196537.38999999998</v>
      </c>
      <c r="I80" s="18"/>
    </row>
    <row r="81" spans="1:9" s="13" customFormat="1" ht="15.6" customHeight="1" x14ac:dyDescent="0.2">
      <c r="A81" s="9" t="s">
        <v>205</v>
      </c>
      <c r="B81" s="9" t="s">
        <v>216</v>
      </c>
      <c r="C81" s="9" t="s">
        <v>204</v>
      </c>
      <c r="D81" s="17">
        <v>10</v>
      </c>
      <c r="E81" s="24">
        <v>831000004</v>
      </c>
      <c r="F81" s="10" t="str">
        <f t="shared" si="3"/>
        <v>03_02_01_10_831000004</v>
      </c>
      <c r="G81" s="29" t="s">
        <v>45</v>
      </c>
      <c r="H81" s="36">
        <v>58559.99</v>
      </c>
      <c r="I81" s="18"/>
    </row>
    <row r="82" spans="1:9" s="13" customFormat="1" ht="15.6" customHeight="1" x14ac:dyDescent="0.2">
      <c r="A82" s="9" t="s">
        <v>205</v>
      </c>
      <c r="B82" s="9" t="s">
        <v>216</v>
      </c>
      <c r="C82" s="9" t="s">
        <v>206</v>
      </c>
      <c r="D82" s="9" t="s">
        <v>206</v>
      </c>
      <c r="E82" s="24">
        <v>831000005</v>
      </c>
      <c r="F82" s="10" t="str">
        <f t="shared" si="3"/>
        <v>03_02_00_00_831000005</v>
      </c>
      <c r="G82" s="29" t="s">
        <v>51</v>
      </c>
      <c r="H82" s="36">
        <v>9102.2099999999991</v>
      </c>
      <c r="I82" s="18"/>
    </row>
    <row r="83" spans="1:9" s="13" customFormat="1" ht="15.6" customHeight="1" x14ac:dyDescent="0.2">
      <c r="A83" s="9" t="s">
        <v>205</v>
      </c>
      <c r="B83" s="9" t="s">
        <v>216</v>
      </c>
      <c r="C83" s="9" t="s">
        <v>206</v>
      </c>
      <c r="D83" s="9" t="s">
        <v>206</v>
      </c>
      <c r="E83" s="24">
        <v>831000006</v>
      </c>
      <c r="F83" s="10" t="str">
        <f t="shared" si="3"/>
        <v>03_02_00_00_831000006</v>
      </c>
      <c r="G83" s="29" t="s">
        <v>52</v>
      </c>
      <c r="H83" s="36">
        <v>403509.43</v>
      </c>
      <c r="I83" s="18"/>
    </row>
    <row r="84" spans="1:9" s="13" customFormat="1" ht="15.6" customHeight="1" x14ac:dyDescent="0.2">
      <c r="A84" s="9" t="s">
        <v>205</v>
      </c>
      <c r="B84" s="9" t="s">
        <v>216</v>
      </c>
      <c r="C84" s="9" t="s">
        <v>204</v>
      </c>
      <c r="D84" s="9" t="s">
        <v>206</v>
      </c>
      <c r="E84" s="24">
        <v>831000007</v>
      </c>
      <c r="F84" s="10" t="str">
        <f t="shared" si="3"/>
        <v>03_02_01_00_831000007</v>
      </c>
      <c r="G84" s="29" t="s">
        <v>50</v>
      </c>
      <c r="H84" s="36">
        <v>52742.75</v>
      </c>
      <c r="I84" s="18"/>
    </row>
    <row r="85" spans="1:9" s="13" customFormat="1" ht="15.6" customHeight="1" x14ac:dyDescent="0.2">
      <c r="A85" s="9" t="s">
        <v>205</v>
      </c>
      <c r="B85" s="9" t="s">
        <v>216</v>
      </c>
      <c r="C85" s="9" t="s">
        <v>204</v>
      </c>
      <c r="D85" s="17">
        <v>10</v>
      </c>
      <c r="E85" s="24">
        <v>831000008</v>
      </c>
      <c r="F85" s="10" t="str">
        <f t="shared" si="3"/>
        <v>03_02_01_10_831000008</v>
      </c>
      <c r="G85" s="29" t="s">
        <v>41</v>
      </c>
      <c r="H85" s="36">
        <v>3167870.83</v>
      </c>
      <c r="I85" s="18"/>
    </row>
    <row r="86" spans="1:9" s="13" customFormat="1" ht="15.6" customHeight="1" x14ac:dyDescent="0.2">
      <c r="A86" s="9" t="s">
        <v>205</v>
      </c>
      <c r="B86" s="9" t="s">
        <v>216</v>
      </c>
      <c r="C86" s="9" t="s">
        <v>204</v>
      </c>
      <c r="D86" s="17">
        <v>10</v>
      </c>
      <c r="E86" s="24">
        <v>831000009</v>
      </c>
      <c r="F86" s="10" t="str">
        <f t="shared" si="3"/>
        <v>03_02_01_10_831000009</v>
      </c>
      <c r="G86" s="29" t="s">
        <v>47</v>
      </c>
      <c r="H86" s="36">
        <v>719260.02</v>
      </c>
      <c r="I86" s="18"/>
    </row>
    <row r="87" spans="1:9" s="13" customFormat="1" ht="15.6" customHeight="1" x14ac:dyDescent="0.2">
      <c r="A87" s="9" t="s">
        <v>205</v>
      </c>
      <c r="B87" s="9" t="s">
        <v>216</v>
      </c>
      <c r="C87" s="9" t="s">
        <v>206</v>
      </c>
      <c r="D87" s="9" t="s">
        <v>206</v>
      </c>
      <c r="E87" s="24">
        <v>831000010</v>
      </c>
      <c r="F87" s="10" t="str">
        <f t="shared" si="3"/>
        <v>03_02_00_00_831000010</v>
      </c>
      <c r="G87" s="29" t="s">
        <v>44</v>
      </c>
      <c r="H87" s="36">
        <v>1115524.98</v>
      </c>
      <c r="I87" s="18"/>
    </row>
    <row r="88" spans="1:9" s="13" customFormat="1" ht="15.6" customHeight="1" x14ac:dyDescent="0.2">
      <c r="A88" s="9" t="s">
        <v>205</v>
      </c>
      <c r="B88" s="9" t="s">
        <v>216</v>
      </c>
      <c r="C88" s="9" t="s">
        <v>204</v>
      </c>
      <c r="D88" s="9" t="s">
        <v>277</v>
      </c>
      <c r="E88" s="24">
        <v>831000011</v>
      </c>
      <c r="F88" s="10" t="str">
        <f t="shared" si="3"/>
        <v>03_02_01_05_831000011</v>
      </c>
      <c r="G88" s="29" t="s">
        <v>39</v>
      </c>
      <c r="H88" s="36">
        <v>340039.93</v>
      </c>
      <c r="I88" s="18"/>
    </row>
    <row r="89" spans="1:9" s="13" customFormat="1" ht="15.6" customHeight="1" x14ac:dyDescent="0.2">
      <c r="A89" s="9" t="s">
        <v>205</v>
      </c>
      <c r="B89" s="9" t="s">
        <v>216</v>
      </c>
      <c r="C89" s="9" t="s">
        <v>204</v>
      </c>
      <c r="D89" s="9" t="s">
        <v>277</v>
      </c>
      <c r="E89" s="24">
        <v>831000012</v>
      </c>
      <c r="F89" s="10" t="str">
        <f t="shared" si="3"/>
        <v>03_02_01_05_831000012</v>
      </c>
      <c r="G89" s="29" t="s">
        <v>48</v>
      </c>
      <c r="H89" s="36">
        <v>110562.04999999999</v>
      </c>
      <c r="I89" s="18"/>
    </row>
    <row r="90" spans="1:9" s="13" customFormat="1" ht="15.6" customHeight="1" x14ac:dyDescent="0.2">
      <c r="A90" s="9" t="s">
        <v>205</v>
      </c>
      <c r="B90" s="9" t="s">
        <v>216</v>
      </c>
      <c r="C90" s="9" t="s">
        <v>204</v>
      </c>
      <c r="D90" s="9" t="s">
        <v>277</v>
      </c>
      <c r="E90" s="24">
        <v>831000013</v>
      </c>
      <c r="F90" s="10" t="str">
        <f t="shared" si="3"/>
        <v>03_02_01_05_831000013</v>
      </c>
      <c r="G90" s="29" t="s">
        <v>38</v>
      </c>
      <c r="H90" s="36">
        <v>1381043.12</v>
      </c>
      <c r="I90" s="18"/>
    </row>
    <row r="91" spans="1:9" s="13" customFormat="1" ht="15.6" customHeight="1" x14ac:dyDescent="0.2">
      <c r="A91" s="9" t="s">
        <v>205</v>
      </c>
      <c r="B91" s="9" t="s">
        <v>216</v>
      </c>
      <c r="C91" s="9" t="s">
        <v>204</v>
      </c>
      <c r="D91" s="9" t="s">
        <v>277</v>
      </c>
      <c r="E91" s="24">
        <v>831000014</v>
      </c>
      <c r="F91" s="10" t="str">
        <f t="shared" si="3"/>
        <v>03_02_01_05_831000014</v>
      </c>
      <c r="G91" s="29" t="s">
        <v>115</v>
      </c>
      <c r="H91" s="36">
        <v>286236.56</v>
      </c>
      <c r="I91" s="18"/>
    </row>
    <row r="92" spans="1:9" s="13" customFormat="1" ht="15.6" customHeight="1" x14ac:dyDescent="0.2">
      <c r="A92" s="9" t="s">
        <v>205</v>
      </c>
      <c r="B92" s="9" t="s">
        <v>216</v>
      </c>
      <c r="C92" s="9" t="s">
        <v>204</v>
      </c>
      <c r="D92" s="9" t="s">
        <v>277</v>
      </c>
      <c r="E92" s="24">
        <v>831000015</v>
      </c>
      <c r="F92" s="10" t="str">
        <f t="shared" si="3"/>
        <v>03_02_01_05_831000015</v>
      </c>
      <c r="G92" s="29" t="s">
        <v>116</v>
      </c>
      <c r="H92" s="36">
        <v>443020.02</v>
      </c>
      <c r="I92" s="18"/>
    </row>
    <row r="93" spans="1:9" s="13" customFormat="1" ht="15.6" customHeight="1" x14ac:dyDescent="0.2">
      <c r="A93" s="9" t="s">
        <v>205</v>
      </c>
      <c r="B93" s="9" t="s">
        <v>216</v>
      </c>
      <c r="C93" s="9" t="s">
        <v>204</v>
      </c>
      <c r="D93" s="17">
        <v>10</v>
      </c>
      <c r="E93" s="24">
        <v>831000016</v>
      </c>
      <c r="F93" s="10" t="str">
        <f t="shared" si="3"/>
        <v>03_02_01_10_831000016</v>
      </c>
      <c r="G93" s="29" t="s">
        <v>117</v>
      </c>
      <c r="H93" s="36">
        <v>222698.16</v>
      </c>
      <c r="I93" s="18"/>
    </row>
    <row r="94" spans="1:9" s="13" customFormat="1" ht="15.6" customHeight="1" x14ac:dyDescent="0.2">
      <c r="A94" s="9" t="s">
        <v>205</v>
      </c>
      <c r="B94" s="9" t="s">
        <v>216</v>
      </c>
      <c r="C94" s="9" t="s">
        <v>204</v>
      </c>
      <c r="D94" s="9" t="s">
        <v>277</v>
      </c>
      <c r="E94" s="24">
        <v>831000017</v>
      </c>
      <c r="F94" s="10" t="str">
        <f t="shared" si="3"/>
        <v>03_02_01_05_831000017</v>
      </c>
      <c r="G94" s="31" t="s">
        <v>292</v>
      </c>
      <c r="H94" s="36">
        <v>1595530.95</v>
      </c>
      <c r="I94" s="18"/>
    </row>
    <row r="95" spans="1:9" s="13" customFormat="1" ht="15.6" customHeight="1" x14ac:dyDescent="0.2">
      <c r="A95" s="9" t="s">
        <v>205</v>
      </c>
      <c r="B95" s="9" t="s">
        <v>216</v>
      </c>
      <c r="C95" s="9" t="s">
        <v>206</v>
      </c>
      <c r="D95" s="9" t="s">
        <v>206</v>
      </c>
      <c r="E95" s="24">
        <v>831000018</v>
      </c>
      <c r="F95" s="10" t="str">
        <f t="shared" si="3"/>
        <v>03_02_00_00_831000018</v>
      </c>
      <c r="G95" s="31" t="s">
        <v>293</v>
      </c>
      <c r="H95" s="36">
        <v>948411.79</v>
      </c>
      <c r="I95" s="18"/>
    </row>
    <row r="96" spans="1:9" s="13" customFormat="1" ht="15.6" customHeight="1" x14ac:dyDescent="0.2">
      <c r="A96" s="9" t="s">
        <v>205</v>
      </c>
      <c r="B96" s="9" t="s">
        <v>216</v>
      </c>
      <c r="C96" s="9" t="s">
        <v>204</v>
      </c>
      <c r="D96" s="9" t="s">
        <v>277</v>
      </c>
      <c r="E96" s="24">
        <v>831000019</v>
      </c>
      <c r="F96" s="10" t="str">
        <f t="shared" si="3"/>
        <v>03_02_01_05_831000019</v>
      </c>
      <c r="G96" s="29" t="s">
        <v>118</v>
      </c>
      <c r="H96" s="36">
        <v>941666.67</v>
      </c>
      <c r="I96" s="18"/>
    </row>
    <row r="97" spans="1:9" s="13" customFormat="1" ht="15.6" customHeight="1" x14ac:dyDescent="0.2">
      <c r="A97" s="9" t="s">
        <v>205</v>
      </c>
      <c r="B97" s="9" t="s">
        <v>216</v>
      </c>
      <c r="C97" s="9" t="s">
        <v>204</v>
      </c>
      <c r="D97" s="9" t="s">
        <v>277</v>
      </c>
      <c r="E97" s="24">
        <v>831000020</v>
      </c>
      <c r="F97" s="10" t="str">
        <f t="shared" si="3"/>
        <v>03_02_01_05_831000020</v>
      </c>
      <c r="G97" s="29" t="s">
        <v>119</v>
      </c>
      <c r="H97" s="36">
        <v>32836.39</v>
      </c>
      <c r="I97" s="18"/>
    </row>
    <row r="98" spans="1:9" s="13" customFormat="1" ht="15.6" customHeight="1" x14ac:dyDescent="0.2">
      <c r="A98" s="9" t="s">
        <v>205</v>
      </c>
      <c r="B98" s="9" t="s">
        <v>216</v>
      </c>
      <c r="C98" s="9" t="s">
        <v>204</v>
      </c>
      <c r="D98" s="9" t="s">
        <v>277</v>
      </c>
      <c r="E98" s="24">
        <v>831000021</v>
      </c>
      <c r="F98" s="10" t="str">
        <f t="shared" si="3"/>
        <v>03_02_01_05_831000021</v>
      </c>
      <c r="G98" s="29" t="s">
        <v>120</v>
      </c>
      <c r="H98" s="36">
        <v>90216.87999999999</v>
      </c>
      <c r="I98" s="18"/>
    </row>
    <row r="99" spans="1:9" s="13" customFormat="1" ht="15.6" customHeight="1" x14ac:dyDescent="0.2">
      <c r="A99" s="9" t="s">
        <v>205</v>
      </c>
      <c r="B99" s="9" t="s">
        <v>216</v>
      </c>
      <c r="C99" s="9" t="s">
        <v>204</v>
      </c>
      <c r="D99" s="9" t="s">
        <v>277</v>
      </c>
      <c r="E99" s="24">
        <v>831000022</v>
      </c>
      <c r="F99" s="10" t="str">
        <f t="shared" si="3"/>
        <v>03_02_01_05_831000022</v>
      </c>
      <c r="G99" s="29" t="s">
        <v>121</v>
      </c>
      <c r="H99" s="36">
        <v>11213.27</v>
      </c>
      <c r="I99" s="18"/>
    </row>
    <row r="100" spans="1:9" s="13" customFormat="1" ht="15.6" customHeight="1" x14ac:dyDescent="0.2">
      <c r="A100" s="9" t="s">
        <v>205</v>
      </c>
      <c r="B100" s="9" t="s">
        <v>216</v>
      </c>
      <c r="C100" s="9" t="s">
        <v>204</v>
      </c>
      <c r="D100" s="9" t="s">
        <v>277</v>
      </c>
      <c r="E100" s="24">
        <v>831000023</v>
      </c>
      <c r="F100" s="10" t="str">
        <f t="shared" si="3"/>
        <v>03_02_01_05_831000023</v>
      </c>
      <c r="G100" s="29" t="s">
        <v>122</v>
      </c>
      <c r="H100" s="36">
        <v>12656.56</v>
      </c>
      <c r="I100" s="18"/>
    </row>
    <row r="101" spans="1:9" s="13" customFormat="1" ht="15.6" customHeight="1" x14ac:dyDescent="0.2">
      <c r="A101" s="9" t="s">
        <v>205</v>
      </c>
      <c r="B101" s="9" t="s">
        <v>216</v>
      </c>
      <c r="C101" s="9" t="s">
        <v>204</v>
      </c>
      <c r="D101" s="9" t="s">
        <v>277</v>
      </c>
      <c r="E101" s="24">
        <v>831000024</v>
      </c>
      <c r="F101" s="10" t="str">
        <f t="shared" si="3"/>
        <v>03_02_01_05_831000024</v>
      </c>
      <c r="G101" s="29" t="s">
        <v>123</v>
      </c>
      <c r="H101" s="36">
        <v>14721.58</v>
      </c>
      <c r="I101" s="18"/>
    </row>
    <row r="102" spans="1:9" s="13" customFormat="1" ht="15.6" customHeight="1" x14ac:dyDescent="0.2">
      <c r="A102" s="9" t="s">
        <v>205</v>
      </c>
      <c r="B102" s="9" t="s">
        <v>216</v>
      </c>
      <c r="C102" s="9" t="s">
        <v>204</v>
      </c>
      <c r="D102" s="9" t="s">
        <v>277</v>
      </c>
      <c r="E102" s="24">
        <v>831000025</v>
      </c>
      <c r="F102" s="10" t="str">
        <f t="shared" si="3"/>
        <v>03_02_01_05_831000025</v>
      </c>
      <c r="G102" s="29" t="s">
        <v>124</v>
      </c>
      <c r="H102" s="36">
        <v>18085.559999999998</v>
      </c>
      <c r="I102" s="18"/>
    </row>
    <row r="103" spans="1:9" s="13" customFormat="1" ht="15.6" customHeight="1" x14ac:dyDescent="0.2">
      <c r="A103" s="9" t="s">
        <v>205</v>
      </c>
      <c r="B103" s="9" t="s">
        <v>216</v>
      </c>
      <c r="C103" s="9" t="s">
        <v>204</v>
      </c>
      <c r="D103" s="9" t="s">
        <v>277</v>
      </c>
      <c r="E103" s="24">
        <v>831000026</v>
      </c>
      <c r="F103" s="10" t="str">
        <f t="shared" si="3"/>
        <v>03_02_01_05_831000026</v>
      </c>
      <c r="G103" s="29" t="s">
        <v>125</v>
      </c>
      <c r="H103" s="36">
        <v>12589.95</v>
      </c>
      <c r="I103" s="18"/>
    </row>
    <row r="104" spans="1:9" s="13" customFormat="1" ht="15.6" customHeight="1" x14ac:dyDescent="0.2">
      <c r="A104" s="9" t="s">
        <v>205</v>
      </c>
      <c r="B104" s="9" t="s">
        <v>216</v>
      </c>
      <c r="C104" s="9" t="s">
        <v>204</v>
      </c>
      <c r="D104" s="9" t="s">
        <v>277</v>
      </c>
      <c r="E104" s="24">
        <v>831000027</v>
      </c>
      <c r="F104" s="10" t="str">
        <f t="shared" si="3"/>
        <v>03_02_01_05_831000027</v>
      </c>
      <c r="G104" s="29" t="s">
        <v>126</v>
      </c>
      <c r="H104" s="36">
        <v>12543.32</v>
      </c>
      <c r="I104" s="18"/>
    </row>
    <row r="105" spans="1:9" s="13" customFormat="1" ht="15.6" customHeight="1" x14ac:dyDescent="0.2">
      <c r="A105" s="9" t="s">
        <v>205</v>
      </c>
      <c r="B105" s="9" t="s">
        <v>216</v>
      </c>
      <c r="C105" s="9" t="s">
        <v>204</v>
      </c>
      <c r="D105" s="9" t="s">
        <v>277</v>
      </c>
      <c r="E105" s="24">
        <v>831000028</v>
      </c>
      <c r="F105" s="10" t="str">
        <f t="shared" si="3"/>
        <v>03_02_01_05_831000028</v>
      </c>
      <c r="G105" s="29" t="s">
        <v>127</v>
      </c>
      <c r="H105" s="36">
        <v>35473.360000000001</v>
      </c>
      <c r="I105" s="18"/>
    </row>
    <row r="106" spans="1:9" s="13" customFormat="1" ht="15.6" customHeight="1" x14ac:dyDescent="0.2">
      <c r="A106" s="9" t="s">
        <v>205</v>
      </c>
      <c r="B106" s="9" t="s">
        <v>216</v>
      </c>
      <c r="C106" s="9" t="s">
        <v>204</v>
      </c>
      <c r="D106" s="9" t="s">
        <v>277</v>
      </c>
      <c r="E106" s="24">
        <v>831000029</v>
      </c>
      <c r="F106" s="10" t="str">
        <f t="shared" si="3"/>
        <v>03_02_01_05_831000029</v>
      </c>
      <c r="G106" s="29" t="s">
        <v>128</v>
      </c>
      <c r="H106" s="36">
        <v>12007.09</v>
      </c>
      <c r="I106" s="18"/>
    </row>
    <row r="107" spans="1:9" s="13" customFormat="1" ht="15.6" customHeight="1" x14ac:dyDescent="0.2">
      <c r="A107" s="9" t="s">
        <v>205</v>
      </c>
      <c r="B107" s="9" t="s">
        <v>216</v>
      </c>
      <c r="C107" s="9" t="s">
        <v>204</v>
      </c>
      <c r="D107" s="9" t="s">
        <v>277</v>
      </c>
      <c r="E107" s="24">
        <v>831000030</v>
      </c>
      <c r="F107" s="10" t="str">
        <f t="shared" si="3"/>
        <v>03_02_01_05_831000030</v>
      </c>
      <c r="G107" s="29" t="s">
        <v>129</v>
      </c>
      <c r="H107" s="36">
        <v>59333.49</v>
      </c>
      <c r="I107" s="18"/>
    </row>
    <row r="108" spans="1:9" s="13" customFormat="1" ht="15.6" customHeight="1" x14ac:dyDescent="0.2">
      <c r="A108" s="9" t="s">
        <v>205</v>
      </c>
      <c r="B108" s="9" t="s">
        <v>216</v>
      </c>
      <c r="C108" s="9" t="s">
        <v>204</v>
      </c>
      <c r="D108" s="9" t="s">
        <v>277</v>
      </c>
      <c r="E108" s="24">
        <v>831000033</v>
      </c>
      <c r="F108" s="10" t="str">
        <f t="shared" si="3"/>
        <v>03_02_01_05_831000033</v>
      </c>
      <c r="G108" s="29" t="s">
        <v>130</v>
      </c>
      <c r="H108" s="36">
        <v>11102.25</v>
      </c>
      <c r="I108" s="18"/>
    </row>
    <row r="109" spans="1:9" s="13" customFormat="1" ht="15.6" customHeight="1" x14ac:dyDescent="0.2">
      <c r="A109" s="9" t="s">
        <v>205</v>
      </c>
      <c r="B109" s="9" t="s">
        <v>216</v>
      </c>
      <c r="C109" s="9" t="s">
        <v>204</v>
      </c>
      <c r="D109" s="9" t="s">
        <v>277</v>
      </c>
      <c r="E109" s="24">
        <v>831000034</v>
      </c>
      <c r="F109" s="10" t="str">
        <f t="shared" si="3"/>
        <v>03_02_01_05_831000034</v>
      </c>
      <c r="G109" s="29" t="s">
        <v>37</v>
      </c>
      <c r="H109" s="36">
        <v>4819.84</v>
      </c>
      <c r="I109" s="18"/>
    </row>
    <row r="110" spans="1:9" s="13" customFormat="1" ht="15.6" customHeight="1" x14ac:dyDescent="0.2">
      <c r="A110" s="9" t="s">
        <v>205</v>
      </c>
      <c r="B110" s="9" t="s">
        <v>216</v>
      </c>
      <c r="C110" s="9" t="s">
        <v>204</v>
      </c>
      <c r="D110" s="9" t="s">
        <v>277</v>
      </c>
      <c r="E110" s="24">
        <v>831000035</v>
      </c>
      <c r="F110" s="10" t="str">
        <f t="shared" si="3"/>
        <v>03_02_01_05_831000035</v>
      </c>
      <c r="G110" s="29" t="s">
        <v>37</v>
      </c>
      <c r="H110" s="36">
        <v>14630.53</v>
      </c>
      <c r="I110" s="18"/>
    </row>
    <row r="111" spans="1:9" s="13" customFormat="1" ht="15.6" customHeight="1" x14ac:dyDescent="0.2">
      <c r="A111" s="9" t="s">
        <v>205</v>
      </c>
      <c r="B111" s="9" t="s">
        <v>216</v>
      </c>
      <c r="C111" s="9" t="s">
        <v>204</v>
      </c>
      <c r="D111" s="9" t="s">
        <v>277</v>
      </c>
      <c r="E111" s="24">
        <v>831000036</v>
      </c>
      <c r="F111" s="10" t="str">
        <f t="shared" si="3"/>
        <v>03_02_01_05_831000036</v>
      </c>
      <c r="G111" s="29" t="s">
        <v>49</v>
      </c>
      <c r="H111" s="36">
        <v>11456.76</v>
      </c>
      <c r="I111" s="18"/>
    </row>
    <row r="112" spans="1:9" s="13" customFormat="1" ht="15.6" customHeight="1" x14ac:dyDescent="0.2">
      <c r="A112" s="9" t="s">
        <v>205</v>
      </c>
      <c r="B112" s="9" t="s">
        <v>216</v>
      </c>
      <c r="C112" s="9" t="s">
        <v>204</v>
      </c>
      <c r="D112" s="9" t="s">
        <v>277</v>
      </c>
      <c r="E112" s="25">
        <v>831000037</v>
      </c>
      <c r="F112" s="10" t="str">
        <f t="shared" si="3"/>
        <v>03_02_01_05_831000037</v>
      </c>
      <c r="G112" s="29" t="s">
        <v>283</v>
      </c>
      <c r="H112" s="36">
        <v>1141309.3400000001</v>
      </c>
      <c r="I112" s="18"/>
    </row>
    <row r="113" spans="1:9" s="13" customFormat="1" ht="15.6" customHeight="1" x14ac:dyDescent="0.2">
      <c r="A113" s="9" t="s">
        <v>205</v>
      </c>
      <c r="B113" s="9" t="s">
        <v>216</v>
      </c>
      <c r="C113" s="9" t="s">
        <v>204</v>
      </c>
      <c r="D113" s="17">
        <v>10</v>
      </c>
      <c r="E113" s="24">
        <v>831000038</v>
      </c>
      <c r="F113" s="10" t="str">
        <f t="shared" si="3"/>
        <v>03_02_01_10_831000038</v>
      </c>
      <c r="G113" s="31" t="s">
        <v>294</v>
      </c>
      <c r="H113" s="36">
        <v>286612.01</v>
      </c>
      <c r="I113" s="18"/>
    </row>
    <row r="114" spans="1:9" s="13" customFormat="1" ht="15.6" customHeight="1" x14ac:dyDescent="0.2">
      <c r="A114" s="9"/>
      <c r="B114" s="9"/>
      <c r="C114" s="9"/>
      <c r="D114" s="17"/>
      <c r="E114" s="26"/>
      <c r="F114" s="15"/>
      <c r="G114" s="32" t="s">
        <v>304</v>
      </c>
      <c r="H114" s="20">
        <f>SUM(H77:H113)</f>
        <v>14279753.519999998</v>
      </c>
      <c r="I114" s="18"/>
    </row>
    <row r="115" spans="1:9" s="13" customFormat="1" ht="15.6" customHeight="1" x14ac:dyDescent="0.2">
      <c r="A115" s="9" t="s">
        <v>278</v>
      </c>
      <c r="B115" s="9" t="s">
        <v>206</v>
      </c>
      <c r="C115" s="9" t="s">
        <v>206</v>
      </c>
      <c r="D115" s="9" t="s">
        <v>206</v>
      </c>
      <c r="E115" s="24">
        <v>891000000</v>
      </c>
      <c r="F115" s="10" t="str">
        <f t="shared" ref="F115:F146" si="4">+CONCATENATE(A115,"_",B115,"_",C115,"_",D115,"_",E115)</f>
        <v>04_00_00_00_891000000</v>
      </c>
      <c r="G115" s="29" t="s">
        <v>131</v>
      </c>
      <c r="H115" s="36">
        <v>0</v>
      </c>
      <c r="I115" s="18"/>
    </row>
    <row r="116" spans="1:9" s="13" customFormat="1" ht="15.6" customHeight="1" x14ac:dyDescent="0.2">
      <c r="A116" s="9" t="s">
        <v>278</v>
      </c>
      <c r="B116" s="17">
        <v>11</v>
      </c>
      <c r="C116" s="9" t="s">
        <v>216</v>
      </c>
      <c r="D116" s="9" t="s">
        <v>216</v>
      </c>
      <c r="E116" s="24">
        <v>891000001</v>
      </c>
      <c r="F116" s="10" t="str">
        <f t="shared" si="4"/>
        <v>04_11_02_02_891000001</v>
      </c>
      <c r="G116" s="29" t="s">
        <v>132</v>
      </c>
      <c r="H116" s="36">
        <v>330008.3</v>
      </c>
      <c r="I116" s="18"/>
    </row>
    <row r="117" spans="1:9" s="13" customFormat="1" ht="15.6" customHeight="1" x14ac:dyDescent="0.2">
      <c r="A117" s="9" t="s">
        <v>278</v>
      </c>
      <c r="B117" s="17">
        <v>11</v>
      </c>
      <c r="C117" s="9" t="s">
        <v>216</v>
      </c>
      <c r="D117" s="9" t="s">
        <v>216</v>
      </c>
      <c r="E117" s="24">
        <v>891000002</v>
      </c>
      <c r="F117" s="10" t="str">
        <f t="shared" si="4"/>
        <v>04_11_02_02_891000002</v>
      </c>
      <c r="G117" s="29" t="s">
        <v>133</v>
      </c>
      <c r="H117" s="36">
        <v>0</v>
      </c>
      <c r="I117" s="18"/>
    </row>
    <row r="118" spans="1:9" s="13" customFormat="1" ht="15.6" customHeight="1" x14ac:dyDescent="0.2">
      <c r="A118" s="9" t="s">
        <v>278</v>
      </c>
      <c r="B118" s="17">
        <v>11</v>
      </c>
      <c r="C118" s="9" t="s">
        <v>216</v>
      </c>
      <c r="D118" s="9" t="s">
        <v>216</v>
      </c>
      <c r="E118" s="24">
        <v>891000003</v>
      </c>
      <c r="F118" s="10" t="str">
        <f t="shared" si="4"/>
        <v>04_11_02_02_891000003</v>
      </c>
      <c r="G118" s="29" t="s">
        <v>29</v>
      </c>
      <c r="H118" s="36">
        <v>735211.99</v>
      </c>
      <c r="I118" s="18"/>
    </row>
    <row r="119" spans="1:9" s="13" customFormat="1" ht="15.6" customHeight="1" x14ac:dyDescent="0.2">
      <c r="A119" s="9" t="s">
        <v>278</v>
      </c>
      <c r="B119" s="17">
        <v>11</v>
      </c>
      <c r="C119" s="9" t="s">
        <v>204</v>
      </c>
      <c r="D119" s="9" t="s">
        <v>279</v>
      </c>
      <c r="E119" s="24">
        <v>891000004</v>
      </c>
      <c r="F119" s="10" t="str">
        <f t="shared" si="4"/>
        <v>04_11_01_06_891000004</v>
      </c>
      <c r="G119" s="29" t="s">
        <v>6</v>
      </c>
      <c r="H119" s="36">
        <v>189914.81</v>
      </c>
      <c r="I119" s="18"/>
    </row>
    <row r="120" spans="1:9" s="13" customFormat="1" ht="15.6" customHeight="1" x14ac:dyDescent="0.2">
      <c r="A120" s="9" t="s">
        <v>278</v>
      </c>
      <c r="B120" s="17">
        <v>11</v>
      </c>
      <c r="C120" s="9" t="s">
        <v>216</v>
      </c>
      <c r="D120" s="9" t="s">
        <v>206</v>
      </c>
      <c r="E120" s="24">
        <v>891000005</v>
      </c>
      <c r="F120" s="10" t="str">
        <f t="shared" si="4"/>
        <v>04_11_02_00_891000005</v>
      </c>
      <c r="G120" s="29" t="s">
        <v>287</v>
      </c>
      <c r="H120" s="36">
        <v>1740702.09</v>
      </c>
      <c r="I120" s="18"/>
    </row>
    <row r="121" spans="1:9" s="13" customFormat="1" ht="15.6" customHeight="1" x14ac:dyDescent="0.2">
      <c r="A121" s="9" t="s">
        <v>278</v>
      </c>
      <c r="B121" s="17">
        <v>11</v>
      </c>
      <c r="C121" s="9" t="s">
        <v>216</v>
      </c>
      <c r="D121" s="9" t="s">
        <v>206</v>
      </c>
      <c r="E121" s="24">
        <v>891000006</v>
      </c>
      <c r="F121" s="10" t="str">
        <f t="shared" si="4"/>
        <v>04_11_02_00_891000006</v>
      </c>
      <c r="G121" s="29" t="s">
        <v>34</v>
      </c>
      <c r="H121" s="36">
        <v>1749438.8900000001</v>
      </c>
      <c r="I121" s="18"/>
    </row>
    <row r="122" spans="1:9" s="13" customFormat="1" ht="15.6" customHeight="1" x14ac:dyDescent="0.2">
      <c r="A122" s="9" t="s">
        <v>278</v>
      </c>
      <c r="B122" s="17">
        <v>11</v>
      </c>
      <c r="C122" s="9" t="s">
        <v>216</v>
      </c>
      <c r="D122" s="9" t="s">
        <v>206</v>
      </c>
      <c r="E122" s="24">
        <v>891000007</v>
      </c>
      <c r="F122" s="10" t="str">
        <f t="shared" si="4"/>
        <v>04_11_02_00_891000007</v>
      </c>
      <c r="G122" s="29" t="s">
        <v>36</v>
      </c>
      <c r="H122" s="36">
        <v>988057.78</v>
      </c>
      <c r="I122" s="18"/>
    </row>
    <row r="123" spans="1:9" s="13" customFormat="1" ht="15.6" customHeight="1" x14ac:dyDescent="0.2">
      <c r="A123" s="9" t="s">
        <v>278</v>
      </c>
      <c r="B123" s="17">
        <v>11</v>
      </c>
      <c r="C123" s="9" t="s">
        <v>204</v>
      </c>
      <c r="D123" s="9" t="s">
        <v>204</v>
      </c>
      <c r="E123" s="24">
        <v>891000008</v>
      </c>
      <c r="F123" s="10" t="str">
        <f t="shared" si="4"/>
        <v>04_11_01_01_891000008</v>
      </c>
      <c r="G123" s="29" t="s">
        <v>134</v>
      </c>
      <c r="H123" s="36">
        <v>33687480.900000006</v>
      </c>
      <c r="I123" s="18"/>
    </row>
    <row r="124" spans="1:9" s="13" customFormat="1" ht="15.6" customHeight="1" x14ac:dyDescent="0.2">
      <c r="A124" s="9" t="s">
        <v>278</v>
      </c>
      <c r="B124" s="17">
        <v>11</v>
      </c>
      <c r="C124" s="9" t="s">
        <v>204</v>
      </c>
      <c r="D124" s="9" t="s">
        <v>278</v>
      </c>
      <c r="E124" s="24">
        <v>891000009</v>
      </c>
      <c r="F124" s="10" t="str">
        <f t="shared" si="4"/>
        <v>04_11_01_04_891000009</v>
      </c>
      <c r="G124" s="29" t="s">
        <v>135</v>
      </c>
      <c r="H124" s="36">
        <v>826363.57</v>
      </c>
      <c r="I124" s="18"/>
    </row>
    <row r="125" spans="1:9" s="13" customFormat="1" ht="15.6" customHeight="1" x14ac:dyDescent="0.2">
      <c r="A125" s="9" t="s">
        <v>278</v>
      </c>
      <c r="B125" s="17">
        <v>11</v>
      </c>
      <c r="C125" s="9" t="s">
        <v>204</v>
      </c>
      <c r="D125" s="9" t="s">
        <v>278</v>
      </c>
      <c r="E125" s="24">
        <v>891000010</v>
      </c>
      <c r="F125" s="10" t="str">
        <f t="shared" si="4"/>
        <v>04_11_01_04_891000010</v>
      </c>
      <c r="G125" s="29" t="s">
        <v>136</v>
      </c>
      <c r="H125" s="36">
        <v>1367098.76</v>
      </c>
      <c r="I125" s="18"/>
    </row>
    <row r="126" spans="1:9" s="13" customFormat="1" ht="15.6" customHeight="1" x14ac:dyDescent="0.2">
      <c r="A126" s="9" t="s">
        <v>278</v>
      </c>
      <c r="B126" s="17">
        <v>11</v>
      </c>
      <c r="C126" s="9" t="s">
        <v>216</v>
      </c>
      <c r="D126" s="9" t="s">
        <v>216</v>
      </c>
      <c r="E126" s="24">
        <v>891000011</v>
      </c>
      <c r="F126" s="10" t="str">
        <f t="shared" si="4"/>
        <v>04_11_02_02_891000011</v>
      </c>
      <c r="G126" s="29" t="s">
        <v>137</v>
      </c>
      <c r="H126" s="36">
        <v>1735501.42</v>
      </c>
      <c r="I126" s="18"/>
    </row>
    <row r="127" spans="1:9" s="13" customFormat="1" ht="15.6" customHeight="1" x14ac:dyDescent="0.2">
      <c r="A127" s="9" t="s">
        <v>278</v>
      </c>
      <c r="B127" s="17">
        <v>11</v>
      </c>
      <c r="C127" s="9" t="s">
        <v>204</v>
      </c>
      <c r="D127" s="9" t="s">
        <v>278</v>
      </c>
      <c r="E127" s="24">
        <v>891000012</v>
      </c>
      <c r="F127" s="10" t="str">
        <f t="shared" si="4"/>
        <v>04_11_01_04_891000012</v>
      </c>
      <c r="G127" s="29" t="s">
        <v>138</v>
      </c>
      <c r="H127" s="36">
        <v>959450.32000000007</v>
      </c>
      <c r="I127" s="18"/>
    </row>
    <row r="128" spans="1:9" s="13" customFormat="1" ht="15.6" customHeight="1" x14ac:dyDescent="0.2">
      <c r="A128" s="9" t="s">
        <v>278</v>
      </c>
      <c r="B128" s="17">
        <v>11</v>
      </c>
      <c r="C128" s="9" t="s">
        <v>204</v>
      </c>
      <c r="D128" s="9" t="s">
        <v>278</v>
      </c>
      <c r="E128" s="24">
        <v>891000013</v>
      </c>
      <c r="F128" s="10" t="str">
        <f t="shared" si="4"/>
        <v>04_11_01_04_891000013</v>
      </c>
      <c r="G128" s="29" t="s">
        <v>139</v>
      </c>
      <c r="H128" s="36">
        <v>1375803.59</v>
      </c>
      <c r="I128" s="18"/>
    </row>
    <row r="129" spans="1:9" s="13" customFormat="1" ht="15.6" customHeight="1" x14ac:dyDescent="0.2">
      <c r="A129" s="9" t="s">
        <v>278</v>
      </c>
      <c r="B129" s="17">
        <v>11</v>
      </c>
      <c r="C129" s="9" t="s">
        <v>216</v>
      </c>
      <c r="D129" s="9" t="s">
        <v>216</v>
      </c>
      <c r="E129" s="24">
        <v>891000014</v>
      </c>
      <c r="F129" s="10" t="str">
        <f t="shared" si="4"/>
        <v>04_11_02_02_891000014</v>
      </c>
      <c r="G129" s="29" t="s">
        <v>140</v>
      </c>
      <c r="H129" s="36">
        <v>1870123.03</v>
      </c>
      <c r="I129" s="18"/>
    </row>
    <row r="130" spans="1:9" s="13" customFormat="1" ht="15.6" customHeight="1" x14ac:dyDescent="0.2">
      <c r="A130" s="9" t="s">
        <v>278</v>
      </c>
      <c r="B130" s="17">
        <v>11</v>
      </c>
      <c r="C130" s="9" t="s">
        <v>216</v>
      </c>
      <c r="D130" s="9" t="s">
        <v>216</v>
      </c>
      <c r="E130" s="24">
        <v>891000015</v>
      </c>
      <c r="F130" s="10" t="str">
        <f t="shared" si="4"/>
        <v>04_11_02_02_891000015</v>
      </c>
      <c r="G130" s="29" t="s">
        <v>141</v>
      </c>
      <c r="H130" s="36">
        <v>242798.87000000002</v>
      </c>
      <c r="I130" s="18"/>
    </row>
    <row r="131" spans="1:9" s="13" customFormat="1" ht="15.6" customHeight="1" x14ac:dyDescent="0.2">
      <c r="A131" s="9" t="s">
        <v>278</v>
      </c>
      <c r="B131" s="17">
        <v>11</v>
      </c>
      <c r="C131" s="9" t="s">
        <v>216</v>
      </c>
      <c r="D131" s="9" t="s">
        <v>216</v>
      </c>
      <c r="E131" s="24">
        <v>891000016</v>
      </c>
      <c r="F131" s="10" t="str">
        <f t="shared" si="4"/>
        <v>04_11_02_02_891000016</v>
      </c>
      <c r="G131" s="29" t="s">
        <v>142</v>
      </c>
      <c r="H131" s="36">
        <v>1182041.5</v>
      </c>
      <c r="I131" s="18"/>
    </row>
    <row r="132" spans="1:9" s="13" customFormat="1" ht="15.6" customHeight="1" x14ac:dyDescent="0.2">
      <c r="A132" s="9" t="s">
        <v>278</v>
      </c>
      <c r="B132" s="17">
        <v>11</v>
      </c>
      <c r="C132" s="9" t="s">
        <v>216</v>
      </c>
      <c r="D132" s="9" t="s">
        <v>216</v>
      </c>
      <c r="E132" s="24">
        <v>891000017</v>
      </c>
      <c r="F132" s="10" t="str">
        <f t="shared" si="4"/>
        <v>04_11_02_02_891000017</v>
      </c>
      <c r="G132" s="29" t="s">
        <v>143</v>
      </c>
      <c r="H132" s="36">
        <v>210812.09</v>
      </c>
      <c r="I132" s="18"/>
    </row>
    <row r="133" spans="1:9" s="13" customFormat="1" ht="15.6" customHeight="1" x14ac:dyDescent="0.2">
      <c r="A133" s="9" t="s">
        <v>278</v>
      </c>
      <c r="B133" s="17">
        <v>11</v>
      </c>
      <c r="C133" s="9" t="s">
        <v>216</v>
      </c>
      <c r="D133" s="9" t="s">
        <v>216</v>
      </c>
      <c r="E133" s="24">
        <v>891000018</v>
      </c>
      <c r="F133" s="10" t="str">
        <f t="shared" si="4"/>
        <v>04_11_02_02_891000018</v>
      </c>
      <c r="G133" s="29" t="s">
        <v>144</v>
      </c>
      <c r="H133" s="36">
        <v>402537.56</v>
      </c>
      <c r="I133" s="18"/>
    </row>
    <row r="134" spans="1:9" s="13" customFormat="1" ht="15.6" customHeight="1" x14ac:dyDescent="0.2">
      <c r="A134" s="9" t="s">
        <v>278</v>
      </c>
      <c r="B134" s="17">
        <v>11</v>
      </c>
      <c r="C134" s="9" t="s">
        <v>216</v>
      </c>
      <c r="D134" s="9" t="s">
        <v>216</v>
      </c>
      <c r="E134" s="24">
        <v>891000019</v>
      </c>
      <c r="F134" s="10" t="str">
        <f t="shared" si="4"/>
        <v>04_11_02_02_891000019</v>
      </c>
      <c r="G134" s="29" t="s">
        <v>145</v>
      </c>
      <c r="H134" s="36">
        <v>856289.15</v>
      </c>
      <c r="I134" s="18"/>
    </row>
    <row r="135" spans="1:9" s="13" customFormat="1" ht="15.6" customHeight="1" x14ac:dyDescent="0.2">
      <c r="A135" s="9" t="s">
        <v>278</v>
      </c>
      <c r="B135" s="17">
        <v>11</v>
      </c>
      <c r="C135" s="9" t="s">
        <v>216</v>
      </c>
      <c r="D135" s="9" t="s">
        <v>216</v>
      </c>
      <c r="E135" s="24">
        <v>891000020</v>
      </c>
      <c r="F135" s="10" t="str">
        <f t="shared" si="4"/>
        <v>04_11_02_02_891000020</v>
      </c>
      <c r="G135" s="29" t="s">
        <v>146</v>
      </c>
      <c r="H135" s="36">
        <v>366358.29</v>
      </c>
      <c r="I135" s="18"/>
    </row>
    <row r="136" spans="1:9" s="13" customFormat="1" ht="15.6" customHeight="1" x14ac:dyDescent="0.2">
      <c r="A136" s="9" t="s">
        <v>278</v>
      </c>
      <c r="B136" s="17">
        <v>11</v>
      </c>
      <c r="C136" s="9" t="s">
        <v>204</v>
      </c>
      <c r="D136" s="9" t="s">
        <v>279</v>
      </c>
      <c r="E136" s="24">
        <v>891000021</v>
      </c>
      <c r="F136" s="10" t="str">
        <f t="shared" si="4"/>
        <v>04_11_01_06_891000021</v>
      </c>
      <c r="G136" s="29" t="s">
        <v>22</v>
      </c>
      <c r="H136" s="36">
        <v>235986.65</v>
      </c>
      <c r="I136" s="18"/>
    </row>
    <row r="137" spans="1:9" s="13" customFormat="1" ht="15.6" customHeight="1" x14ac:dyDescent="0.2">
      <c r="A137" s="9" t="s">
        <v>278</v>
      </c>
      <c r="B137" s="17">
        <v>11</v>
      </c>
      <c r="C137" s="9" t="s">
        <v>216</v>
      </c>
      <c r="D137" s="9" t="s">
        <v>216</v>
      </c>
      <c r="E137" s="24">
        <v>891000022</v>
      </c>
      <c r="F137" s="10" t="str">
        <f t="shared" si="4"/>
        <v>04_11_02_02_891000022</v>
      </c>
      <c r="G137" s="29" t="s">
        <v>147</v>
      </c>
      <c r="H137" s="36">
        <v>863774.87</v>
      </c>
      <c r="I137" s="18"/>
    </row>
    <row r="138" spans="1:9" s="13" customFormat="1" ht="15.6" customHeight="1" x14ac:dyDescent="0.2">
      <c r="A138" s="9" t="s">
        <v>278</v>
      </c>
      <c r="B138" s="17">
        <v>11</v>
      </c>
      <c r="C138" s="9" t="s">
        <v>216</v>
      </c>
      <c r="D138" s="9" t="s">
        <v>216</v>
      </c>
      <c r="E138" s="24">
        <v>891000023</v>
      </c>
      <c r="F138" s="10" t="str">
        <f t="shared" si="4"/>
        <v>04_11_02_02_891000023</v>
      </c>
      <c r="G138" s="29" t="s">
        <v>148</v>
      </c>
      <c r="H138" s="36">
        <v>1081329.32</v>
      </c>
      <c r="I138" s="18"/>
    </row>
    <row r="139" spans="1:9" s="13" customFormat="1" ht="15.6" customHeight="1" x14ac:dyDescent="0.2">
      <c r="A139" s="9" t="s">
        <v>278</v>
      </c>
      <c r="B139" s="17">
        <v>11</v>
      </c>
      <c r="C139" s="9" t="s">
        <v>216</v>
      </c>
      <c r="D139" s="9" t="s">
        <v>216</v>
      </c>
      <c r="E139" s="24">
        <v>891000024</v>
      </c>
      <c r="F139" s="10" t="str">
        <f t="shared" si="4"/>
        <v>04_11_02_02_891000024</v>
      </c>
      <c r="G139" s="29" t="s">
        <v>149</v>
      </c>
      <c r="H139" s="36">
        <v>1017564.0399999999</v>
      </c>
      <c r="I139" s="18"/>
    </row>
    <row r="140" spans="1:9" s="13" customFormat="1" ht="15.6" customHeight="1" x14ac:dyDescent="0.2">
      <c r="A140" s="9" t="s">
        <v>278</v>
      </c>
      <c r="B140" s="17">
        <v>11</v>
      </c>
      <c r="C140" s="9" t="s">
        <v>216</v>
      </c>
      <c r="D140" s="9" t="s">
        <v>216</v>
      </c>
      <c r="E140" s="24">
        <v>891000025</v>
      </c>
      <c r="F140" s="10" t="str">
        <f t="shared" si="4"/>
        <v>04_11_02_02_891000025</v>
      </c>
      <c r="G140" s="29" t="s">
        <v>150</v>
      </c>
      <c r="H140" s="36">
        <v>587985.06000000006</v>
      </c>
      <c r="I140" s="18"/>
    </row>
    <row r="141" spans="1:9" s="13" customFormat="1" ht="15.6" customHeight="1" x14ac:dyDescent="0.2">
      <c r="A141" s="9" t="s">
        <v>278</v>
      </c>
      <c r="B141" s="17">
        <v>11</v>
      </c>
      <c r="C141" s="9" t="s">
        <v>204</v>
      </c>
      <c r="D141" s="9" t="s">
        <v>279</v>
      </c>
      <c r="E141" s="24">
        <v>891000026</v>
      </c>
      <c r="F141" s="10" t="str">
        <f t="shared" si="4"/>
        <v>04_11_01_06_891000026</v>
      </c>
      <c r="G141" s="29" t="s">
        <v>27</v>
      </c>
      <c r="H141" s="36">
        <v>135962.5</v>
      </c>
      <c r="I141" s="18"/>
    </row>
    <row r="142" spans="1:9" s="13" customFormat="1" ht="15.6" customHeight="1" x14ac:dyDescent="0.2">
      <c r="A142" s="9" t="s">
        <v>278</v>
      </c>
      <c r="B142" s="17">
        <v>11</v>
      </c>
      <c r="C142" s="9" t="s">
        <v>204</v>
      </c>
      <c r="D142" s="9" t="s">
        <v>279</v>
      </c>
      <c r="E142" s="24">
        <v>891000027</v>
      </c>
      <c r="F142" s="10" t="str">
        <f t="shared" si="4"/>
        <v>04_11_01_06_891000027</v>
      </c>
      <c r="G142" s="29" t="s">
        <v>26</v>
      </c>
      <c r="H142" s="36">
        <v>135962.5</v>
      </c>
      <c r="I142" s="18"/>
    </row>
    <row r="143" spans="1:9" s="13" customFormat="1" ht="15.6" customHeight="1" x14ac:dyDescent="0.2">
      <c r="A143" s="9" t="s">
        <v>278</v>
      </c>
      <c r="B143" s="17">
        <v>11</v>
      </c>
      <c r="C143" s="9" t="s">
        <v>204</v>
      </c>
      <c r="D143" s="9" t="s">
        <v>278</v>
      </c>
      <c r="E143" s="24">
        <v>891000028</v>
      </c>
      <c r="F143" s="10" t="str">
        <f t="shared" si="4"/>
        <v>04_11_01_04_891000028</v>
      </c>
      <c r="G143" s="29" t="s">
        <v>151</v>
      </c>
      <c r="H143" s="36">
        <v>1200099.9200000002</v>
      </c>
      <c r="I143" s="18"/>
    </row>
    <row r="144" spans="1:9" s="13" customFormat="1" ht="15.6" customHeight="1" x14ac:dyDescent="0.2">
      <c r="A144" s="9" t="s">
        <v>278</v>
      </c>
      <c r="B144" s="17">
        <v>11</v>
      </c>
      <c r="C144" s="9" t="s">
        <v>204</v>
      </c>
      <c r="D144" s="9" t="s">
        <v>279</v>
      </c>
      <c r="E144" s="24">
        <v>891000029</v>
      </c>
      <c r="F144" s="10" t="str">
        <f t="shared" si="4"/>
        <v>04_11_01_06_891000029</v>
      </c>
      <c r="G144" s="29" t="s">
        <v>21</v>
      </c>
      <c r="H144" s="36">
        <v>347662.5</v>
      </c>
      <c r="I144" s="18"/>
    </row>
    <row r="145" spans="1:9" s="13" customFormat="1" ht="15.6" customHeight="1" x14ac:dyDescent="0.2">
      <c r="A145" s="9" t="s">
        <v>278</v>
      </c>
      <c r="B145" s="17">
        <v>11</v>
      </c>
      <c r="C145" s="9" t="s">
        <v>216</v>
      </c>
      <c r="D145" s="9" t="s">
        <v>216</v>
      </c>
      <c r="E145" s="24">
        <v>891000030</v>
      </c>
      <c r="F145" s="10" t="str">
        <f t="shared" si="4"/>
        <v>04_11_02_02_891000030</v>
      </c>
      <c r="G145" s="29" t="s">
        <v>152</v>
      </c>
      <c r="H145" s="36">
        <v>214196.94</v>
      </c>
      <c r="I145" s="18"/>
    </row>
    <row r="146" spans="1:9" s="13" customFormat="1" ht="15.6" customHeight="1" x14ac:dyDescent="0.2">
      <c r="A146" s="9" t="s">
        <v>278</v>
      </c>
      <c r="B146" s="17">
        <v>11</v>
      </c>
      <c r="C146" s="9" t="s">
        <v>216</v>
      </c>
      <c r="D146" s="9" t="s">
        <v>216</v>
      </c>
      <c r="E146" s="24">
        <v>891000031</v>
      </c>
      <c r="F146" s="10" t="str">
        <f t="shared" si="4"/>
        <v>04_11_02_02_891000031</v>
      </c>
      <c r="G146" s="29" t="s">
        <v>153</v>
      </c>
      <c r="H146" s="36">
        <v>1396536.5799999998</v>
      </c>
      <c r="I146" s="18"/>
    </row>
    <row r="147" spans="1:9" s="13" customFormat="1" ht="15.6" customHeight="1" x14ac:dyDescent="0.2">
      <c r="A147" s="9" t="s">
        <v>278</v>
      </c>
      <c r="B147" s="17">
        <v>11</v>
      </c>
      <c r="C147" s="9" t="s">
        <v>216</v>
      </c>
      <c r="D147" s="9" t="s">
        <v>216</v>
      </c>
      <c r="E147" s="24">
        <v>891000032</v>
      </c>
      <c r="F147" s="10" t="str">
        <f t="shared" ref="F147:F178" si="5">+CONCATENATE(A147,"_",B147,"_",C147,"_",D147,"_",E147)</f>
        <v>04_11_02_02_891000032</v>
      </c>
      <c r="G147" s="29" t="s">
        <v>32</v>
      </c>
      <c r="H147" s="36">
        <v>572066.26</v>
      </c>
      <c r="I147" s="18"/>
    </row>
    <row r="148" spans="1:9" s="13" customFormat="1" ht="15.6" customHeight="1" x14ac:dyDescent="0.2">
      <c r="A148" s="9" t="s">
        <v>278</v>
      </c>
      <c r="B148" s="17">
        <v>11</v>
      </c>
      <c r="C148" s="9" t="s">
        <v>204</v>
      </c>
      <c r="D148" s="9" t="s">
        <v>278</v>
      </c>
      <c r="E148" s="24">
        <v>891000033</v>
      </c>
      <c r="F148" s="10" t="str">
        <f t="shared" si="5"/>
        <v>04_11_01_04_891000033</v>
      </c>
      <c r="G148" s="29" t="s">
        <v>154</v>
      </c>
      <c r="H148" s="36">
        <v>744089.33</v>
      </c>
      <c r="I148" s="18"/>
    </row>
    <row r="149" spans="1:9" s="13" customFormat="1" ht="15.6" customHeight="1" x14ac:dyDescent="0.2">
      <c r="A149" s="9" t="s">
        <v>278</v>
      </c>
      <c r="B149" s="17">
        <v>11</v>
      </c>
      <c r="C149" s="9" t="s">
        <v>216</v>
      </c>
      <c r="D149" s="9" t="s">
        <v>216</v>
      </c>
      <c r="E149" s="24">
        <v>891000034</v>
      </c>
      <c r="F149" s="10" t="str">
        <f t="shared" si="5"/>
        <v>04_11_02_02_891000034</v>
      </c>
      <c r="G149" s="29" t="s">
        <v>155</v>
      </c>
      <c r="H149" s="36">
        <v>1041791.72</v>
      </c>
      <c r="I149" s="18"/>
    </row>
    <row r="150" spans="1:9" s="13" customFormat="1" ht="15.6" customHeight="1" x14ac:dyDescent="0.2">
      <c r="A150" s="9" t="s">
        <v>278</v>
      </c>
      <c r="B150" s="17">
        <v>11</v>
      </c>
      <c r="C150" s="9" t="s">
        <v>216</v>
      </c>
      <c r="D150" s="9" t="s">
        <v>216</v>
      </c>
      <c r="E150" s="24">
        <v>891000035</v>
      </c>
      <c r="F150" s="10" t="str">
        <f t="shared" si="5"/>
        <v>04_11_02_02_891000035</v>
      </c>
      <c r="G150" s="29" t="s">
        <v>156</v>
      </c>
      <c r="H150" s="36">
        <v>396535.97</v>
      </c>
      <c r="I150" s="18"/>
    </row>
    <row r="151" spans="1:9" s="13" customFormat="1" ht="15.6" customHeight="1" x14ac:dyDescent="0.2">
      <c r="A151" s="9" t="s">
        <v>278</v>
      </c>
      <c r="B151" s="17">
        <v>11</v>
      </c>
      <c r="C151" s="9" t="s">
        <v>204</v>
      </c>
      <c r="D151" s="9" t="s">
        <v>278</v>
      </c>
      <c r="E151" s="24">
        <v>891000036</v>
      </c>
      <c r="F151" s="10" t="str">
        <f t="shared" si="5"/>
        <v>04_11_01_04_891000036</v>
      </c>
      <c r="G151" s="29" t="s">
        <v>157</v>
      </c>
      <c r="H151" s="36">
        <v>234474.01</v>
      </c>
      <c r="I151" s="18"/>
    </row>
    <row r="152" spans="1:9" s="13" customFormat="1" ht="15.6" customHeight="1" x14ac:dyDescent="0.2">
      <c r="A152" s="9" t="s">
        <v>278</v>
      </c>
      <c r="B152" s="17">
        <v>11</v>
      </c>
      <c r="C152" s="9" t="s">
        <v>216</v>
      </c>
      <c r="D152" s="9" t="s">
        <v>216</v>
      </c>
      <c r="E152" s="24">
        <v>891000037</v>
      </c>
      <c r="F152" s="10" t="str">
        <f t="shared" si="5"/>
        <v>04_11_02_02_891000037</v>
      </c>
      <c r="G152" s="29" t="s">
        <v>158</v>
      </c>
      <c r="H152" s="36">
        <v>108811.06</v>
      </c>
      <c r="I152" s="18"/>
    </row>
    <row r="153" spans="1:9" s="13" customFormat="1" ht="15.6" customHeight="1" x14ac:dyDescent="0.2">
      <c r="A153" s="9" t="s">
        <v>278</v>
      </c>
      <c r="B153" s="17">
        <v>11</v>
      </c>
      <c r="C153" s="9" t="s">
        <v>216</v>
      </c>
      <c r="D153" s="9" t="s">
        <v>216</v>
      </c>
      <c r="E153" s="24">
        <v>891000038</v>
      </c>
      <c r="F153" s="10" t="str">
        <f t="shared" si="5"/>
        <v>04_11_02_02_891000038</v>
      </c>
      <c r="G153" s="29" t="s">
        <v>159</v>
      </c>
      <c r="H153" s="36">
        <v>196647.81</v>
      </c>
      <c r="I153" s="18"/>
    </row>
    <row r="154" spans="1:9" s="13" customFormat="1" ht="15.6" customHeight="1" x14ac:dyDescent="0.2">
      <c r="A154" s="9" t="s">
        <v>278</v>
      </c>
      <c r="B154" s="17">
        <v>11</v>
      </c>
      <c r="C154" s="9" t="s">
        <v>216</v>
      </c>
      <c r="D154" s="9" t="s">
        <v>216</v>
      </c>
      <c r="E154" s="24">
        <v>891000039</v>
      </c>
      <c r="F154" s="10" t="str">
        <f t="shared" si="5"/>
        <v>04_11_02_02_891000039</v>
      </c>
      <c r="G154" s="29" t="s">
        <v>160</v>
      </c>
      <c r="H154" s="36">
        <v>587985.06000000006</v>
      </c>
      <c r="I154" s="18"/>
    </row>
    <row r="155" spans="1:9" s="13" customFormat="1" ht="15.6" customHeight="1" x14ac:dyDescent="0.2">
      <c r="A155" s="9" t="s">
        <v>278</v>
      </c>
      <c r="B155" s="17">
        <v>11</v>
      </c>
      <c r="C155" s="9" t="s">
        <v>204</v>
      </c>
      <c r="D155" s="9" t="s">
        <v>278</v>
      </c>
      <c r="E155" s="24">
        <v>891000040</v>
      </c>
      <c r="F155" s="10" t="str">
        <f t="shared" si="5"/>
        <v>04_11_01_04_891000040</v>
      </c>
      <c r="G155" s="29" t="s">
        <v>161</v>
      </c>
      <c r="H155" s="36">
        <v>480039.97000000003</v>
      </c>
      <c r="I155" s="18"/>
    </row>
    <row r="156" spans="1:9" s="13" customFormat="1" ht="15.6" customHeight="1" x14ac:dyDescent="0.2">
      <c r="A156" s="9" t="s">
        <v>278</v>
      </c>
      <c r="B156" s="17">
        <v>11</v>
      </c>
      <c r="C156" s="9" t="s">
        <v>204</v>
      </c>
      <c r="D156" s="9" t="s">
        <v>278</v>
      </c>
      <c r="E156" s="24">
        <v>891000041</v>
      </c>
      <c r="F156" s="10" t="str">
        <f t="shared" si="5"/>
        <v>04_11_01_04_891000041</v>
      </c>
      <c r="G156" s="29" t="s">
        <v>162</v>
      </c>
      <c r="H156" s="36">
        <v>647909.91999999993</v>
      </c>
      <c r="I156" s="18"/>
    </row>
    <row r="157" spans="1:9" s="13" customFormat="1" ht="15.6" customHeight="1" x14ac:dyDescent="0.2">
      <c r="A157" s="9" t="s">
        <v>278</v>
      </c>
      <c r="B157" s="17">
        <v>11</v>
      </c>
      <c r="C157" s="9" t="s">
        <v>216</v>
      </c>
      <c r="D157" s="9" t="s">
        <v>216</v>
      </c>
      <c r="E157" s="24">
        <v>891000042</v>
      </c>
      <c r="F157" s="10" t="str">
        <f t="shared" si="5"/>
        <v>04_11_02_02_891000042</v>
      </c>
      <c r="G157" s="29" t="s">
        <v>31</v>
      </c>
      <c r="H157" s="36">
        <v>731245.55</v>
      </c>
      <c r="I157" s="18"/>
    </row>
    <row r="158" spans="1:9" s="13" customFormat="1" ht="15.6" customHeight="1" x14ac:dyDescent="0.2">
      <c r="A158" s="9" t="s">
        <v>278</v>
      </c>
      <c r="B158" s="17">
        <v>11</v>
      </c>
      <c r="C158" s="9" t="s">
        <v>204</v>
      </c>
      <c r="D158" s="9" t="s">
        <v>278</v>
      </c>
      <c r="E158" s="24">
        <v>891000043</v>
      </c>
      <c r="F158" s="10" t="str">
        <f t="shared" si="5"/>
        <v>04_11_01_04_891000043</v>
      </c>
      <c r="G158" s="29" t="s">
        <v>163</v>
      </c>
      <c r="H158" s="36">
        <v>339844.08999999997</v>
      </c>
      <c r="I158" s="18"/>
    </row>
    <row r="159" spans="1:9" s="13" customFormat="1" ht="15.6" customHeight="1" x14ac:dyDescent="0.2">
      <c r="A159" s="9" t="s">
        <v>278</v>
      </c>
      <c r="B159" s="17">
        <v>11</v>
      </c>
      <c r="C159" s="9" t="s">
        <v>204</v>
      </c>
      <c r="D159" s="9" t="s">
        <v>278</v>
      </c>
      <c r="E159" s="24">
        <v>891000044</v>
      </c>
      <c r="F159" s="10" t="str">
        <f t="shared" si="5"/>
        <v>04_11_01_04_891000044</v>
      </c>
      <c r="G159" s="29" t="s">
        <v>164</v>
      </c>
      <c r="H159" s="36">
        <v>551757.87</v>
      </c>
      <c r="I159" s="18"/>
    </row>
    <row r="160" spans="1:9" s="13" customFormat="1" ht="15.6" customHeight="1" x14ac:dyDescent="0.2">
      <c r="A160" s="9" t="s">
        <v>278</v>
      </c>
      <c r="B160" s="17">
        <v>11</v>
      </c>
      <c r="C160" s="9" t="s">
        <v>204</v>
      </c>
      <c r="D160" s="9" t="s">
        <v>278</v>
      </c>
      <c r="E160" s="24">
        <v>891000045</v>
      </c>
      <c r="F160" s="10" t="str">
        <f t="shared" si="5"/>
        <v>04_11_01_04_891000045</v>
      </c>
      <c r="G160" s="29" t="s">
        <v>165</v>
      </c>
      <c r="H160" s="36">
        <v>455605.83</v>
      </c>
      <c r="I160" s="18"/>
    </row>
    <row r="161" spans="1:9" s="13" customFormat="1" ht="15.6" customHeight="1" x14ac:dyDescent="0.2">
      <c r="A161" s="9" t="s">
        <v>278</v>
      </c>
      <c r="B161" s="17">
        <v>11</v>
      </c>
      <c r="C161" s="9" t="s">
        <v>216</v>
      </c>
      <c r="D161" s="9" t="s">
        <v>216</v>
      </c>
      <c r="E161" s="24">
        <v>891000046</v>
      </c>
      <c r="F161" s="10" t="str">
        <f t="shared" si="5"/>
        <v>04_11_02_02_891000046</v>
      </c>
      <c r="G161" s="29" t="s">
        <v>166</v>
      </c>
      <c r="H161" s="36">
        <v>776804.55</v>
      </c>
      <c r="I161" s="18"/>
    </row>
    <row r="162" spans="1:9" s="13" customFormat="1" ht="15.6" customHeight="1" x14ac:dyDescent="0.2">
      <c r="A162" s="9" t="s">
        <v>278</v>
      </c>
      <c r="B162" s="17">
        <v>11</v>
      </c>
      <c r="C162" s="9" t="s">
        <v>204</v>
      </c>
      <c r="D162" s="9" t="s">
        <v>279</v>
      </c>
      <c r="E162" s="24">
        <v>891000047</v>
      </c>
      <c r="F162" s="10" t="str">
        <f t="shared" si="5"/>
        <v>04_11_01_06_891000047</v>
      </c>
      <c r="G162" s="29" t="s">
        <v>18</v>
      </c>
      <c r="H162" s="36">
        <v>7751265.7700000005</v>
      </c>
      <c r="I162" s="18"/>
    </row>
    <row r="163" spans="1:9" s="13" customFormat="1" ht="15.6" customHeight="1" x14ac:dyDescent="0.2">
      <c r="A163" s="9" t="s">
        <v>278</v>
      </c>
      <c r="B163" s="17">
        <v>11</v>
      </c>
      <c r="C163" s="9" t="s">
        <v>216</v>
      </c>
      <c r="D163" s="9" t="s">
        <v>216</v>
      </c>
      <c r="E163" s="24">
        <v>891000048</v>
      </c>
      <c r="F163" s="10" t="str">
        <f t="shared" si="5"/>
        <v>04_11_02_02_891000048</v>
      </c>
      <c r="G163" s="29" t="s">
        <v>35</v>
      </c>
      <c r="H163" s="36">
        <v>507112.75</v>
      </c>
      <c r="I163" s="18"/>
    </row>
    <row r="164" spans="1:9" s="13" customFormat="1" ht="15.6" customHeight="1" x14ac:dyDescent="0.2">
      <c r="A164" s="9" t="s">
        <v>278</v>
      </c>
      <c r="B164" s="17">
        <v>11</v>
      </c>
      <c r="C164" s="9" t="s">
        <v>204</v>
      </c>
      <c r="D164" s="9" t="s">
        <v>278</v>
      </c>
      <c r="E164" s="24">
        <v>891000049</v>
      </c>
      <c r="F164" s="10" t="str">
        <f t="shared" si="5"/>
        <v>04_11_01_04_891000049</v>
      </c>
      <c r="G164" s="29" t="s">
        <v>167</v>
      </c>
      <c r="H164" s="36">
        <v>647909.91999999993</v>
      </c>
      <c r="I164" s="18"/>
    </row>
    <row r="165" spans="1:9" s="13" customFormat="1" ht="15.6" customHeight="1" x14ac:dyDescent="0.2">
      <c r="A165" s="9" t="s">
        <v>278</v>
      </c>
      <c r="B165" s="9" t="s">
        <v>280</v>
      </c>
      <c r="C165" s="9" t="s">
        <v>204</v>
      </c>
      <c r="D165" s="9" t="s">
        <v>281</v>
      </c>
      <c r="E165" s="24">
        <v>891000050</v>
      </c>
      <c r="F165" s="10" t="str">
        <f t="shared" si="5"/>
        <v>04_11_01_07_891000050</v>
      </c>
      <c r="G165" s="29" t="s">
        <v>168</v>
      </c>
      <c r="H165" s="36">
        <v>59981379.420000002</v>
      </c>
      <c r="I165" s="18"/>
    </row>
    <row r="166" spans="1:9" s="13" customFormat="1" ht="15.6" customHeight="1" x14ac:dyDescent="0.2">
      <c r="A166" s="9" t="s">
        <v>278</v>
      </c>
      <c r="B166" s="9" t="s">
        <v>280</v>
      </c>
      <c r="C166" s="9" t="s">
        <v>204</v>
      </c>
      <c r="D166" s="9" t="s">
        <v>204</v>
      </c>
      <c r="E166" s="24">
        <v>891000051</v>
      </c>
      <c r="F166" s="10" t="str">
        <f t="shared" si="5"/>
        <v>04_11_01_01_891000051</v>
      </c>
      <c r="G166" s="29" t="s">
        <v>169</v>
      </c>
      <c r="H166" s="36">
        <v>3513880.15</v>
      </c>
      <c r="I166" s="18"/>
    </row>
    <row r="167" spans="1:9" s="13" customFormat="1" ht="15.6" customHeight="1" x14ac:dyDescent="0.2">
      <c r="A167" s="9" t="s">
        <v>278</v>
      </c>
      <c r="B167" s="9" t="s">
        <v>280</v>
      </c>
      <c r="C167" s="9" t="s">
        <v>204</v>
      </c>
      <c r="D167" s="9" t="s">
        <v>282</v>
      </c>
      <c r="E167" s="24">
        <v>891000052</v>
      </c>
      <c r="F167" s="10" t="str">
        <f t="shared" si="5"/>
        <v>04_11_01_08_891000052</v>
      </c>
      <c r="G167" s="29" t="s">
        <v>170</v>
      </c>
      <c r="H167" s="36">
        <v>50606391.390000001</v>
      </c>
      <c r="I167" s="18"/>
    </row>
    <row r="168" spans="1:9" s="13" customFormat="1" ht="15.6" customHeight="1" x14ac:dyDescent="0.2">
      <c r="A168" s="9" t="s">
        <v>278</v>
      </c>
      <c r="B168" s="17">
        <v>11</v>
      </c>
      <c r="C168" s="9" t="s">
        <v>216</v>
      </c>
      <c r="D168" s="9" t="s">
        <v>216</v>
      </c>
      <c r="E168" s="24">
        <v>891000053</v>
      </c>
      <c r="F168" s="10" t="str">
        <f t="shared" si="5"/>
        <v>04_11_02_02_891000053</v>
      </c>
      <c r="G168" s="29" t="s">
        <v>33</v>
      </c>
      <c r="H168" s="36">
        <v>108811.06</v>
      </c>
      <c r="I168" s="18"/>
    </row>
    <row r="169" spans="1:9" s="13" customFormat="1" ht="15.6" customHeight="1" x14ac:dyDescent="0.2">
      <c r="A169" s="9" t="s">
        <v>278</v>
      </c>
      <c r="B169" s="9" t="s">
        <v>280</v>
      </c>
      <c r="C169" s="9" t="s">
        <v>204</v>
      </c>
      <c r="D169" s="9" t="s">
        <v>204</v>
      </c>
      <c r="E169" s="24">
        <v>891000054</v>
      </c>
      <c r="F169" s="10" t="str">
        <f t="shared" si="5"/>
        <v>04_11_01_01_891000054</v>
      </c>
      <c r="G169" s="29" t="s">
        <v>171</v>
      </c>
      <c r="H169" s="36">
        <v>1102393.77</v>
      </c>
      <c r="I169" s="18"/>
    </row>
    <row r="170" spans="1:9" s="13" customFormat="1" ht="15.6" customHeight="1" x14ac:dyDescent="0.2">
      <c r="A170" s="9" t="s">
        <v>278</v>
      </c>
      <c r="B170" s="17">
        <v>11</v>
      </c>
      <c r="C170" s="9" t="s">
        <v>204</v>
      </c>
      <c r="D170" s="9" t="s">
        <v>279</v>
      </c>
      <c r="E170" s="24">
        <v>891000055</v>
      </c>
      <c r="F170" s="10" t="str">
        <f t="shared" si="5"/>
        <v>04_11_01_06_891000055</v>
      </c>
      <c r="G170" s="29" t="s">
        <v>16</v>
      </c>
      <c r="H170" s="36">
        <v>135962.5</v>
      </c>
      <c r="I170" s="18"/>
    </row>
    <row r="171" spans="1:9" s="13" customFormat="1" ht="15.6" customHeight="1" x14ac:dyDescent="0.2">
      <c r="A171" s="9" t="s">
        <v>278</v>
      </c>
      <c r="B171" s="17">
        <v>11</v>
      </c>
      <c r="C171" s="9" t="s">
        <v>204</v>
      </c>
      <c r="D171" s="9" t="s">
        <v>278</v>
      </c>
      <c r="E171" s="24">
        <v>891000056</v>
      </c>
      <c r="F171" s="10" t="str">
        <f t="shared" si="5"/>
        <v>04_11_01_04_891000056</v>
      </c>
      <c r="G171" s="29" t="s">
        <v>172</v>
      </c>
      <c r="H171" s="36">
        <v>193815</v>
      </c>
      <c r="I171" s="18"/>
    </row>
    <row r="172" spans="1:9" s="13" customFormat="1" ht="15.6" customHeight="1" x14ac:dyDescent="0.2">
      <c r="A172" s="9" t="s">
        <v>278</v>
      </c>
      <c r="B172" s="17">
        <v>11</v>
      </c>
      <c r="C172" s="9" t="s">
        <v>216</v>
      </c>
      <c r="D172" s="9" t="s">
        <v>216</v>
      </c>
      <c r="E172" s="24">
        <v>891000057</v>
      </c>
      <c r="F172" s="10" t="str">
        <f t="shared" si="5"/>
        <v>04_11_02_02_891000057</v>
      </c>
      <c r="G172" s="29" t="s">
        <v>173</v>
      </c>
      <c r="H172" s="36">
        <v>108811.06</v>
      </c>
      <c r="I172" s="18"/>
    </row>
    <row r="173" spans="1:9" s="13" customFormat="1" ht="15.6" customHeight="1" x14ac:dyDescent="0.2">
      <c r="A173" s="9" t="s">
        <v>278</v>
      </c>
      <c r="B173" s="17">
        <v>11</v>
      </c>
      <c r="C173" s="9" t="s">
        <v>204</v>
      </c>
      <c r="D173" s="9" t="s">
        <v>279</v>
      </c>
      <c r="E173" s="24">
        <v>891000058</v>
      </c>
      <c r="F173" s="10" t="str">
        <f t="shared" si="5"/>
        <v>04_11_01_06_891000058</v>
      </c>
      <c r="G173" s="29" t="s">
        <v>19</v>
      </c>
      <c r="H173" s="36">
        <v>22286.03</v>
      </c>
      <c r="I173" s="18"/>
    </row>
    <row r="174" spans="1:9" s="13" customFormat="1" ht="15.6" customHeight="1" x14ac:dyDescent="0.2">
      <c r="A174" s="9" t="s">
        <v>278</v>
      </c>
      <c r="B174" s="17">
        <v>11</v>
      </c>
      <c r="C174" s="9" t="s">
        <v>204</v>
      </c>
      <c r="D174" s="9" t="s">
        <v>279</v>
      </c>
      <c r="E174" s="24">
        <v>891000059</v>
      </c>
      <c r="F174" s="10" t="str">
        <f t="shared" si="5"/>
        <v>04_11_01_06_891000059</v>
      </c>
      <c r="G174" s="29" t="s">
        <v>23</v>
      </c>
      <c r="H174" s="36">
        <v>347662.5</v>
      </c>
      <c r="I174" s="18"/>
    </row>
    <row r="175" spans="1:9" s="13" customFormat="1" ht="15.6" customHeight="1" x14ac:dyDescent="0.2">
      <c r="A175" s="9" t="s">
        <v>278</v>
      </c>
      <c r="B175" s="17">
        <v>11</v>
      </c>
      <c r="C175" s="9" t="s">
        <v>204</v>
      </c>
      <c r="D175" s="9" t="s">
        <v>279</v>
      </c>
      <c r="E175" s="24">
        <v>891000060</v>
      </c>
      <c r="F175" s="10" t="str">
        <f t="shared" si="5"/>
        <v>04_11_01_06_891000060</v>
      </c>
      <c r="G175" s="29" t="s">
        <v>4</v>
      </c>
      <c r="H175" s="36">
        <v>347662.5</v>
      </c>
      <c r="I175" s="18"/>
    </row>
    <row r="176" spans="1:9" s="13" customFormat="1" ht="15.6" customHeight="1" x14ac:dyDescent="0.2">
      <c r="A176" s="9" t="s">
        <v>278</v>
      </c>
      <c r="B176" s="17">
        <v>11</v>
      </c>
      <c r="C176" s="9" t="s">
        <v>204</v>
      </c>
      <c r="D176" s="9" t="s">
        <v>279</v>
      </c>
      <c r="E176" s="24">
        <v>891000061</v>
      </c>
      <c r="F176" s="10" t="str">
        <f t="shared" si="5"/>
        <v>04_11_01_06_891000061</v>
      </c>
      <c r="G176" s="29" t="s">
        <v>28</v>
      </c>
      <c r="H176" s="36">
        <v>347662.5</v>
      </c>
      <c r="I176" s="18"/>
    </row>
    <row r="177" spans="1:9" s="13" customFormat="1" ht="15.6" customHeight="1" x14ac:dyDescent="0.2">
      <c r="A177" s="9" t="s">
        <v>278</v>
      </c>
      <c r="B177" s="17">
        <v>11</v>
      </c>
      <c r="C177" s="9" t="s">
        <v>216</v>
      </c>
      <c r="D177" s="9" t="s">
        <v>216</v>
      </c>
      <c r="E177" s="24">
        <v>891000062</v>
      </c>
      <c r="F177" s="10" t="str">
        <f t="shared" si="5"/>
        <v>04_11_02_02_891000062</v>
      </c>
      <c r="G177" s="29" t="s">
        <v>174</v>
      </c>
      <c r="H177" s="36">
        <v>347662.5</v>
      </c>
      <c r="I177" s="18"/>
    </row>
    <row r="178" spans="1:9" s="13" customFormat="1" ht="15.6" customHeight="1" x14ac:dyDescent="0.2">
      <c r="A178" s="9" t="s">
        <v>278</v>
      </c>
      <c r="B178" s="17">
        <v>11</v>
      </c>
      <c r="C178" s="9" t="s">
        <v>216</v>
      </c>
      <c r="D178" s="9" t="s">
        <v>216</v>
      </c>
      <c r="E178" s="24">
        <v>891000063</v>
      </c>
      <c r="F178" s="10" t="str">
        <f t="shared" si="5"/>
        <v>04_11_02_02_891000063</v>
      </c>
      <c r="G178" s="29" t="s">
        <v>175</v>
      </c>
      <c r="H178" s="36">
        <v>829691.58</v>
      </c>
      <c r="I178" s="18"/>
    </row>
    <row r="179" spans="1:9" s="13" customFormat="1" ht="15.6" customHeight="1" x14ac:dyDescent="0.2">
      <c r="A179" s="9" t="s">
        <v>278</v>
      </c>
      <c r="B179" s="17">
        <v>11</v>
      </c>
      <c r="C179" s="9" t="s">
        <v>204</v>
      </c>
      <c r="D179" s="9" t="s">
        <v>278</v>
      </c>
      <c r="E179" s="24">
        <v>891000064</v>
      </c>
      <c r="F179" s="10" t="str">
        <f t="shared" ref="F179:F210" si="6">+CONCATENATE(A179,"_",B179,"_",C179,"_",D179,"_",E179)</f>
        <v>04_11_01_04_891000064</v>
      </c>
      <c r="G179" s="29" t="s">
        <v>176</v>
      </c>
      <c r="H179" s="36">
        <v>333640.74</v>
      </c>
      <c r="I179" s="18"/>
    </row>
    <row r="180" spans="1:9" s="13" customFormat="1" ht="15.6" customHeight="1" x14ac:dyDescent="0.2">
      <c r="A180" s="9" t="s">
        <v>278</v>
      </c>
      <c r="B180" s="17">
        <v>11</v>
      </c>
      <c r="C180" s="9" t="s">
        <v>204</v>
      </c>
      <c r="D180" s="9" t="s">
        <v>279</v>
      </c>
      <c r="E180" s="24">
        <v>891000065</v>
      </c>
      <c r="F180" s="10" t="str">
        <f t="shared" si="6"/>
        <v>04_11_01_06_891000065</v>
      </c>
      <c r="G180" s="29" t="s">
        <v>20</v>
      </c>
      <c r="H180" s="36">
        <v>235986.65</v>
      </c>
      <c r="I180" s="18"/>
    </row>
    <row r="181" spans="1:9" s="13" customFormat="1" ht="15.6" customHeight="1" x14ac:dyDescent="0.2">
      <c r="A181" s="9" t="s">
        <v>278</v>
      </c>
      <c r="B181" s="17">
        <v>11</v>
      </c>
      <c r="C181" s="9" t="s">
        <v>216</v>
      </c>
      <c r="D181" s="9" t="s">
        <v>216</v>
      </c>
      <c r="E181" s="24">
        <v>891000066</v>
      </c>
      <c r="F181" s="10" t="str">
        <f t="shared" si="6"/>
        <v>04_11_02_02_891000066</v>
      </c>
      <c r="G181" s="29" t="s">
        <v>177</v>
      </c>
      <c r="H181" s="36">
        <v>401339.85</v>
      </c>
      <c r="I181" s="18"/>
    </row>
    <row r="182" spans="1:9" s="13" customFormat="1" ht="15.6" customHeight="1" x14ac:dyDescent="0.2">
      <c r="A182" s="9" t="s">
        <v>278</v>
      </c>
      <c r="B182" s="17">
        <v>11</v>
      </c>
      <c r="C182" s="9" t="s">
        <v>204</v>
      </c>
      <c r="D182" s="9" t="s">
        <v>279</v>
      </c>
      <c r="E182" s="24">
        <v>891000067</v>
      </c>
      <c r="F182" s="10" t="str">
        <f t="shared" si="6"/>
        <v>04_11_01_06_891000067</v>
      </c>
      <c r="G182" s="29" t="s">
        <v>25</v>
      </c>
      <c r="H182" s="36">
        <v>141444.07</v>
      </c>
      <c r="I182" s="18"/>
    </row>
    <row r="183" spans="1:9" s="13" customFormat="1" ht="15.6" customHeight="1" x14ac:dyDescent="0.2">
      <c r="A183" s="9" t="s">
        <v>278</v>
      </c>
      <c r="B183" s="17">
        <v>11</v>
      </c>
      <c r="C183" s="9" t="s">
        <v>216</v>
      </c>
      <c r="D183" s="9" t="s">
        <v>216</v>
      </c>
      <c r="E183" s="24">
        <v>891000068</v>
      </c>
      <c r="F183" s="10" t="str">
        <f t="shared" si="6"/>
        <v>04_11_02_02_891000068</v>
      </c>
      <c r="G183" s="29" t="s">
        <v>178</v>
      </c>
      <c r="H183" s="36">
        <v>444054</v>
      </c>
      <c r="I183" s="18"/>
    </row>
    <row r="184" spans="1:9" s="13" customFormat="1" ht="15.6" customHeight="1" x14ac:dyDescent="0.2">
      <c r="A184" s="9" t="s">
        <v>278</v>
      </c>
      <c r="B184" s="17">
        <v>11</v>
      </c>
      <c r="C184" s="9" t="s">
        <v>204</v>
      </c>
      <c r="D184" s="9" t="s">
        <v>279</v>
      </c>
      <c r="E184" s="24">
        <v>891000069</v>
      </c>
      <c r="F184" s="10" t="str">
        <f t="shared" si="6"/>
        <v>04_11_01_06_891000069</v>
      </c>
      <c r="G184" s="29" t="s">
        <v>24</v>
      </c>
      <c r="H184" s="36">
        <v>135962.5</v>
      </c>
      <c r="I184" s="18"/>
    </row>
    <row r="185" spans="1:9" s="13" customFormat="1" ht="15.6" customHeight="1" x14ac:dyDescent="0.2">
      <c r="A185" s="9" t="s">
        <v>278</v>
      </c>
      <c r="B185" s="17">
        <v>11</v>
      </c>
      <c r="C185" s="9" t="s">
        <v>204</v>
      </c>
      <c r="D185" s="9" t="s">
        <v>279</v>
      </c>
      <c r="E185" s="24">
        <v>891000070</v>
      </c>
      <c r="F185" s="10" t="str">
        <f t="shared" si="6"/>
        <v>04_11_01_06_891000070</v>
      </c>
      <c r="G185" s="29" t="s">
        <v>5</v>
      </c>
      <c r="H185" s="36">
        <v>347662.5</v>
      </c>
      <c r="I185" s="18"/>
    </row>
    <row r="186" spans="1:9" s="13" customFormat="1" ht="15.6" customHeight="1" x14ac:dyDescent="0.2">
      <c r="A186" s="9" t="s">
        <v>278</v>
      </c>
      <c r="B186" s="17">
        <v>11</v>
      </c>
      <c r="C186" s="9" t="s">
        <v>204</v>
      </c>
      <c r="D186" s="9" t="s">
        <v>278</v>
      </c>
      <c r="E186" s="24">
        <v>891000071</v>
      </c>
      <c r="F186" s="10" t="str">
        <f t="shared" si="6"/>
        <v>04_11_01_04_891000071</v>
      </c>
      <c r="G186" s="29" t="s">
        <v>179</v>
      </c>
      <c r="H186" s="36">
        <v>494066.64999999997</v>
      </c>
      <c r="I186" s="18"/>
    </row>
    <row r="187" spans="1:9" s="13" customFormat="1" ht="15.6" customHeight="1" x14ac:dyDescent="0.2">
      <c r="A187" s="9" t="s">
        <v>278</v>
      </c>
      <c r="B187" s="17">
        <v>11</v>
      </c>
      <c r="C187" s="9" t="s">
        <v>216</v>
      </c>
      <c r="D187" s="9" t="s">
        <v>216</v>
      </c>
      <c r="E187" s="24">
        <v>891000073</v>
      </c>
      <c r="F187" s="10" t="str">
        <f t="shared" si="6"/>
        <v>04_11_02_02_891000073</v>
      </c>
      <c r="G187" s="29" t="s">
        <v>180</v>
      </c>
      <c r="H187" s="36">
        <v>401378.91000000003</v>
      </c>
      <c r="I187" s="18"/>
    </row>
    <row r="188" spans="1:9" s="13" customFormat="1" ht="15.6" customHeight="1" x14ac:dyDescent="0.2">
      <c r="A188" s="9" t="s">
        <v>278</v>
      </c>
      <c r="B188" s="17">
        <v>11</v>
      </c>
      <c r="C188" s="9" t="s">
        <v>216</v>
      </c>
      <c r="D188" s="9" t="s">
        <v>216</v>
      </c>
      <c r="E188" s="24">
        <v>891000074</v>
      </c>
      <c r="F188" s="10" t="str">
        <f t="shared" si="6"/>
        <v>04_11_02_02_891000074</v>
      </c>
      <c r="G188" s="29" t="s">
        <v>181</v>
      </c>
      <c r="H188" s="36">
        <v>175585.43</v>
      </c>
      <c r="I188" s="18"/>
    </row>
    <row r="189" spans="1:9" s="13" customFormat="1" ht="15.6" customHeight="1" x14ac:dyDescent="0.2">
      <c r="A189" s="9" t="s">
        <v>278</v>
      </c>
      <c r="B189" s="17">
        <v>11</v>
      </c>
      <c r="C189" s="9" t="s">
        <v>216</v>
      </c>
      <c r="D189" s="9" t="s">
        <v>216</v>
      </c>
      <c r="E189" s="24">
        <v>891000075</v>
      </c>
      <c r="F189" s="10" t="str">
        <f t="shared" si="6"/>
        <v>04_11_02_02_891000075</v>
      </c>
      <c r="G189" s="29" t="s">
        <v>182</v>
      </c>
      <c r="H189" s="36">
        <v>594458.31999999995</v>
      </c>
      <c r="I189" s="18"/>
    </row>
    <row r="190" spans="1:9" s="13" customFormat="1" ht="15.6" customHeight="1" x14ac:dyDescent="0.2">
      <c r="A190" s="9" t="s">
        <v>278</v>
      </c>
      <c r="B190" s="17">
        <v>11</v>
      </c>
      <c r="C190" s="9" t="s">
        <v>216</v>
      </c>
      <c r="D190" s="9" t="s">
        <v>216</v>
      </c>
      <c r="E190" s="24">
        <v>891000076</v>
      </c>
      <c r="F190" s="10" t="str">
        <f t="shared" si="6"/>
        <v>04_11_02_02_891000076</v>
      </c>
      <c r="G190" s="29" t="s">
        <v>183</v>
      </c>
      <c r="H190" s="36">
        <v>108811.06</v>
      </c>
      <c r="I190" s="18"/>
    </row>
    <row r="191" spans="1:9" s="13" customFormat="1" ht="15.6" customHeight="1" x14ac:dyDescent="0.2">
      <c r="A191" s="9" t="s">
        <v>278</v>
      </c>
      <c r="B191" s="17">
        <v>11</v>
      </c>
      <c r="C191" s="9" t="s">
        <v>216</v>
      </c>
      <c r="D191" s="9" t="s">
        <v>216</v>
      </c>
      <c r="E191" s="24">
        <v>891000077</v>
      </c>
      <c r="F191" s="10" t="str">
        <f t="shared" si="6"/>
        <v>04_11_02_02_891000077</v>
      </c>
      <c r="G191" s="29" t="s">
        <v>184</v>
      </c>
      <c r="H191" s="36">
        <v>547578.19999999995</v>
      </c>
      <c r="I191" s="18"/>
    </row>
    <row r="192" spans="1:9" s="13" customFormat="1" ht="15.6" customHeight="1" x14ac:dyDescent="0.2">
      <c r="A192" s="9" t="s">
        <v>278</v>
      </c>
      <c r="B192" s="17">
        <v>11</v>
      </c>
      <c r="C192" s="9" t="s">
        <v>216</v>
      </c>
      <c r="D192" s="9" t="s">
        <v>216</v>
      </c>
      <c r="E192" s="24">
        <v>891000078</v>
      </c>
      <c r="F192" s="10" t="str">
        <f t="shared" si="6"/>
        <v>04_11_02_02_891000078</v>
      </c>
      <c r="G192" s="29" t="s">
        <v>185</v>
      </c>
      <c r="H192" s="36">
        <v>633462.15</v>
      </c>
      <c r="I192" s="18"/>
    </row>
    <row r="193" spans="1:9" s="13" customFormat="1" ht="15.6" customHeight="1" x14ac:dyDescent="0.2">
      <c r="A193" s="9" t="s">
        <v>278</v>
      </c>
      <c r="B193" s="17">
        <v>11</v>
      </c>
      <c r="C193" s="9" t="s">
        <v>216</v>
      </c>
      <c r="D193" s="9" t="s">
        <v>216</v>
      </c>
      <c r="E193" s="24">
        <v>891000079</v>
      </c>
      <c r="F193" s="10" t="str">
        <f t="shared" si="6"/>
        <v>04_11_02_02_891000079</v>
      </c>
      <c r="G193" s="29" t="s">
        <v>284</v>
      </c>
      <c r="H193" s="36">
        <v>108811.06</v>
      </c>
      <c r="I193" s="18"/>
    </row>
    <row r="194" spans="1:9" s="13" customFormat="1" ht="15.6" customHeight="1" x14ac:dyDescent="0.2">
      <c r="A194" s="9" t="s">
        <v>278</v>
      </c>
      <c r="B194" s="17">
        <v>11</v>
      </c>
      <c r="C194" s="9" t="s">
        <v>204</v>
      </c>
      <c r="D194" s="9" t="s">
        <v>278</v>
      </c>
      <c r="E194" s="24">
        <v>891000080</v>
      </c>
      <c r="F194" s="10" t="str">
        <f t="shared" si="6"/>
        <v>04_11_01_04_891000080</v>
      </c>
      <c r="G194" s="29" t="s">
        <v>186</v>
      </c>
      <c r="H194" s="36">
        <v>213583.69</v>
      </c>
      <c r="I194" s="18"/>
    </row>
    <row r="195" spans="1:9" s="13" customFormat="1" ht="15.6" customHeight="1" x14ac:dyDescent="0.2">
      <c r="A195" s="9" t="s">
        <v>278</v>
      </c>
      <c r="B195" s="17">
        <v>11</v>
      </c>
      <c r="C195" s="9" t="s">
        <v>204</v>
      </c>
      <c r="D195" s="9" t="s">
        <v>279</v>
      </c>
      <c r="E195" s="24">
        <v>891000081</v>
      </c>
      <c r="F195" s="10" t="str">
        <f t="shared" si="6"/>
        <v>04_11_01_06_891000081</v>
      </c>
      <c r="G195" s="29" t="s">
        <v>7</v>
      </c>
      <c r="H195" s="36">
        <v>161235.1</v>
      </c>
      <c r="I195" s="18"/>
    </row>
    <row r="196" spans="1:9" s="13" customFormat="1" ht="15.6" customHeight="1" x14ac:dyDescent="0.2">
      <c r="A196" s="9" t="s">
        <v>278</v>
      </c>
      <c r="B196" s="17">
        <v>11</v>
      </c>
      <c r="C196" s="9" t="s">
        <v>204</v>
      </c>
      <c r="D196" s="9" t="s">
        <v>279</v>
      </c>
      <c r="E196" s="24">
        <v>891000082</v>
      </c>
      <c r="F196" s="10" t="str">
        <f t="shared" si="6"/>
        <v>04_11_01_06_891000082</v>
      </c>
      <c r="G196" s="29" t="s">
        <v>8</v>
      </c>
      <c r="H196" s="36">
        <v>271925</v>
      </c>
      <c r="I196" s="18"/>
    </row>
    <row r="197" spans="1:9" s="13" customFormat="1" ht="15.6" customHeight="1" x14ac:dyDescent="0.2">
      <c r="A197" s="9" t="s">
        <v>278</v>
      </c>
      <c r="B197" s="17">
        <v>11</v>
      </c>
      <c r="C197" s="9" t="s">
        <v>204</v>
      </c>
      <c r="D197" s="9" t="s">
        <v>279</v>
      </c>
      <c r="E197" s="24">
        <v>891000083</v>
      </c>
      <c r="F197" s="10" t="str">
        <f t="shared" si="6"/>
        <v>04_11_01_06_891000083</v>
      </c>
      <c r="G197" s="29" t="s">
        <v>1</v>
      </c>
      <c r="H197" s="36">
        <v>135962.5</v>
      </c>
      <c r="I197" s="18"/>
    </row>
    <row r="198" spans="1:9" s="13" customFormat="1" ht="15.6" customHeight="1" x14ac:dyDescent="0.2">
      <c r="A198" s="9" t="s">
        <v>278</v>
      </c>
      <c r="B198" s="17">
        <v>11</v>
      </c>
      <c r="C198" s="9" t="s">
        <v>204</v>
      </c>
      <c r="D198" s="9" t="s">
        <v>279</v>
      </c>
      <c r="E198" s="24">
        <v>891000084</v>
      </c>
      <c r="F198" s="10" t="str">
        <f t="shared" si="6"/>
        <v>04_11_01_06_891000084</v>
      </c>
      <c r="G198" s="29" t="s">
        <v>13</v>
      </c>
      <c r="H198" s="36">
        <v>203819.65</v>
      </c>
      <c r="I198" s="18"/>
    </row>
    <row r="199" spans="1:9" s="13" customFormat="1" ht="15.6" customHeight="1" x14ac:dyDescent="0.2">
      <c r="A199" s="9" t="s">
        <v>278</v>
      </c>
      <c r="B199" s="17">
        <v>11</v>
      </c>
      <c r="C199" s="9" t="s">
        <v>204</v>
      </c>
      <c r="D199" s="9" t="s">
        <v>279</v>
      </c>
      <c r="E199" s="24">
        <v>891000085</v>
      </c>
      <c r="F199" s="10" t="str">
        <f t="shared" si="6"/>
        <v>04_11_01_06_891000085</v>
      </c>
      <c r="G199" s="29" t="s">
        <v>9</v>
      </c>
      <c r="H199" s="36">
        <v>135962.5</v>
      </c>
      <c r="I199" s="18"/>
    </row>
    <row r="200" spans="1:9" s="13" customFormat="1" ht="15.6" customHeight="1" x14ac:dyDescent="0.2">
      <c r="A200" s="9" t="s">
        <v>278</v>
      </c>
      <c r="B200" s="17">
        <v>11</v>
      </c>
      <c r="C200" s="9" t="s">
        <v>204</v>
      </c>
      <c r="D200" s="9" t="s">
        <v>279</v>
      </c>
      <c r="E200" s="24">
        <v>891000086</v>
      </c>
      <c r="F200" s="10" t="str">
        <f t="shared" si="6"/>
        <v>04_11_01_06_891000086</v>
      </c>
      <c r="G200" s="29" t="s">
        <v>17</v>
      </c>
      <c r="H200" s="36">
        <v>129556.75</v>
      </c>
      <c r="I200" s="18"/>
    </row>
    <row r="201" spans="1:9" s="13" customFormat="1" ht="15.6" customHeight="1" x14ac:dyDescent="0.2">
      <c r="A201" s="9" t="s">
        <v>278</v>
      </c>
      <c r="B201" s="17">
        <v>11</v>
      </c>
      <c r="C201" s="9" t="s">
        <v>204</v>
      </c>
      <c r="D201" s="9" t="s">
        <v>279</v>
      </c>
      <c r="E201" s="24">
        <v>891000087</v>
      </c>
      <c r="F201" s="10" t="str">
        <f t="shared" si="6"/>
        <v>04_11_01_06_891000087</v>
      </c>
      <c r="G201" s="29" t="s">
        <v>2</v>
      </c>
      <c r="H201" s="36">
        <v>135962.5</v>
      </c>
      <c r="I201" s="18"/>
    </row>
    <row r="202" spans="1:9" s="13" customFormat="1" ht="15.6" customHeight="1" x14ac:dyDescent="0.2">
      <c r="A202" s="9" t="s">
        <v>278</v>
      </c>
      <c r="B202" s="17">
        <v>11</v>
      </c>
      <c r="C202" s="9" t="s">
        <v>204</v>
      </c>
      <c r="D202" s="9" t="s">
        <v>279</v>
      </c>
      <c r="E202" s="24">
        <v>891000088</v>
      </c>
      <c r="F202" s="10" t="str">
        <f t="shared" si="6"/>
        <v>04_11_01_06_891000088</v>
      </c>
      <c r="G202" s="29" t="s">
        <v>14</v>
      </c>
      <c r="H202" s="36">
        <v>235986.65</v>
      </c>
      <c r="I202" s="18"/>
    </row>
    <row r="203" spans="1:9" s="13" customFormat="1" ht="15.6" customHeight="1" x14ac:dyDescent="0.2">
      <c r="A203" s="9" t="s">
        <v>278</v>
      </c>
      <c r="B203" s="17">
        <v>11</v>
      </c>
      <c r="C203" s="9" t="s">
        <v>204</v>
      </c>
      <c r="D203" s="9" t="s">
        <v>279</v>
      </c>
      <c r="E203" s="24">
        <v>891000089</v>
      </c>
      <c r="F203" s="10" t="str">
        <f t="shared" si="6"/>
        <v>04_11_01_06_891000089</v>
      </c>
      <c r="G203" s="29" t="s">
        <v>10</v>
      </c>
      <c r="H203" s="36">
        <v>135962.5</v>
      </c>
      <c r="I203" s="18"/>
    </row>
    <row r="204" spans="1:9" s="13" customFormat="1" ht="15.6" customHeight="1" x14ac:dyDescent="0.2">
      <c r="A204" s="9" t="s">
        <v>278</v>
      </c>
      <c r="B204" s="17">
        <v>11</v>
      </c>
      <c r="C204" s="9" t="s">
        <v>204</v>
      </c>
      <c r="D204" s="9" t="s">
        <v>279</v>
      </c>
      <c r="E204" s="24">
        <v>891000090</v>
      </c>
      <c r="F204" s="10" t="str">
        <f t="shared" si="6"/>
        <v>04_11_01_06_891000090</v>
      </c>
      <c r="G204" s="29" t="s">
        <v>15</v>
      </c>
      <c r="H204" s="36">
        <v>135962.5</v>
      </c>
      <c r="I204" s="18"/>
    </row>
    <row r="205" spans="1:9" s="13" customFormat="1" ht="15.6" customHeight="1" x14ac:dyDescent="0.2">
      <c r="A205" s="9" t="s">
        <v>278</v>
      </c>
      <c r="B205" s="17">
        <v>11</v>
      </c>
      <c r="C205" s="9" t="s">
        <v>204</v>
      </c>
      <c r="D205" s="9" t="s">
        <v>279</v>
      </c>
      <c r="E205" s="24">
        <v>891000091</v>
      </c>
      <c r="F205" s="10" t="str">
        <f t="shared" si="6"/>
        <v>04_11_01_06_891000091</v>
      </c>
      <c r="G205" s="29" t="s">
        <v>11</v>
      </c>
      <c r="H205" s="36">
        <v>4493200.1900000004</v>
      </c>
      <c r="I205" s="18"/>
    </row>
    <row r="206" spans="1:9" s="13" customFormat="1" ht="15.6" customHeight="1" x14ac:dyDescent="0.2">
      <c r="A206" s="9" t="s">
        <v>278</v>
      </c>
      <c r="B206" s="17">
        <v>11</v>
      </c>
      <c r="C206" s="9" t="s">
        <v>204</v>
      </c>
      <c r="D206" s="9" t="s">
        <v>279</v>
      </c>
      <c r="E206" s="24">
        <v>891000092</v>
      </c>
      <c r="F206" s="10" t="str">
        <f t="shared" si="6"/>
        <v>04_11_01_06_891000092</v>
      </c>
      <c r="G206" s="29" t="s">
        <v>12</v>
      </c>
      <c r="H206" s="36">
        <v>135962.5</v>
      </c>
      <c r="I206" s="18"/>
    </row>
    <row r="207" spans="1:9" s="13" customFormat="1" ht="15.6" customHeight="1" x14ac:dyDescent="0.2">
      <c r="A207" s="9" t="s">
        <v>278</v>
      </c>
      <c r="B207" s="17">
        <v>11</v>
      </c>
      <c r="C207" s="9" t="s">
        <v>204</v>
      </c>
      <c r="D207" s="9" t="s">
        <v>279</v>
      </c>
      <c r="E207" s="24">
        <v>891000093</v>
      </c>
      <c r="F207" s="10" t="str">
        <f t="shared" si="6"/>
        <v>04_11_01_06_891000093</v>
      </c>
      <c r="G207" s="29" t="s">
        <v>3</v>
      </c>
      <c r="H207" s="36">
        <v>135962.5</v>
      </c>
      <c r="I207" s="18"/>
    </row>
    <row r="208" spans="1:9" s="13" customFormat="1" ht="15.6" customHeight="1" x14ac:dyDescent="0.2">
      <c r="A208" s="9" t="s">
        <v>278</v>
      </c>
      <c r="B208" s="17">
        <v>11</v>
      </c>
      <c r="C208" s="9" t="s">
        <v>216</v>
      </c>
      <c r="D208" s="9" t="s">
        <v>216</v>
      </c>
      <c r="E208" s="24">
        <v>891000094</v>
      </c>
      <c r="F208" s="10" t="str">
        <f t="shared" si="6"/>
        <v>04_11_02_02_891000094</v>
      </c>
      <c r="G208" s="29" t="s">
        <v>30</v>
      </c>
      <c r="H208" s="36">
        <v>703483.22</v>
      </c>
      <c r="I208" s="18"/>
    </row>
    <row r="209" spans="1:9" s="13" customFormat="1" ht="15.6" customHeight="1" x14ac:dyDescent="0.2">
      <c r="A209" s="9" t="s">
        <v>278</v>
      </c>
      <c r="B209" s="17">
        <v>11</v>
      </c>
      <c r="C209" s="9" t="s">
        <v>216</v>
      </c>
      <c r="D209" s="9" t="s">
        <v>216</v>
      </c>
      <c r="E209" s="24">
        <v>891000095</v>
      </c>
      <c r="F209" s="10" t="str">
        <f t="shared" si="6"/>
        <v>04_11_02_02_891000095</v>
      </c>
      <c r="G209" s="29" t="s">
        <v>187</v>
      </c>
      <c r="H209" s="36">
        <v>487197.76</v>
      </c>
      <c r="I209" s="18"/>
    </row>
    <row r="210" spans="1:9" s="13" customFormat="1" ht="15.6" customHeight="1" x14ac:dyDescent="0.2">
      <c r="A210" s="9" t="s">
        <v>278</v>
      </c>
      <c r="B210" s="17">
        <v>11</v>
      </c>
      <c r="C210" s="9" t="s">
        <v>216</v>
      </c>
      <c r="D210" s="9" t="s">
        <v>216</v>
      </c>
      <c r="E210" s="24">
        <v>891000096</v>
      </c>
      <c r="F210" s="10" t="str">
        <f t="shared" si="6"/>
        <v>04_11_02_02_891000096</v>
      </c>
      <c r="G210" s="29" t="s">
        <v>188</v>
      </c>
      <c r="H210" s="36">
        <v>496909.66000000003</v>
      </c>
      <c r="I210" s="18"/>
    </row>
    <row r="211" spans="1:9" s="13" customFormat="1" ht="15.6" customHeight="1" x14ac:dyDescent="0.2">
      <c r="A211" s="9" t="s">
        <v>278</v>
      </c>
      <c r="B211" s="9" t="s">
        <v>280</v>
      </c>
      <c r="C211" s="9" t="s">
        <v>204</v>
      </c>
      <c r="D211" s="9" t="s">
        <v>281</v>
      </c>
      <c r="E211" s="24">
        <v>891000097</v>
      </c>
      <c r="F211" s="10" t="str">
        <f t="shared" ref="F211:F242" si="7">+CONCATENATE(A211,"_",B211,"_",C211,"_",D211,"_",E211)</f>
        <v>04_11_01_07_891000097</v>
      </c>
      <c r="G211" s="29" t="s">
        <v>308</v>
      </c>
      <c r="H211" s="36">
        <v>92552.01</v>
      </c>
      <c r="I211" s="18"/>
    </row>
    <row r="212" spans="1:9" s="13" customFormat="1" ht="15.6" customHeight="1" x14ac:dyDescent="0.2">
      <c r="A212" s="9" t="s">
        <v>278</v>
      </c>
      <c r="B212" s="17">
        <v>11</v>
      </c>
      <c r="C212" s="9" t="s">
        <v>204</v>
      </c>
      <c r="D212" s="9" t="s">
        <v>278</v>
      </c>
      <c r="E212" s="24">
        <v>891000098</v>
      </c>
      <c r="F212" s="10" t="str">
        <f t="shared" si="7"/>
        <v>04_11_01_04_891000098</v>
      </c>
      <c r="G212" s="29" t="s">
        <v>189</v>
      </c>
      <c r="H212" s="36">
        <v>574875</v>
      </c>
      <c r="I212" s="18"/>
    </row>
    <row r="213" spans="1:9" s="13" customFormat="1" ht="15.6" customHeight="1" x14ac:dyDescent="0.2">
      <c r="A213" s="9" t="s">
        <v>278</v>
      </c>
      <c r="B213" s="17">
        <v>11</v>
      </c>
      <c r="C213" s="9" t="s">
        <v>204</v>
      </c>
      <c r="D213" s="9" t="s">
        <v>278</v>
      </c>
      <c r="E213" s="24">
        <v>891000099</v>
      </c>
      <c r="F213" s="10" t="str">
        <f t="shared" si="7"/>
        <v>04_11_01_04_891000099</v>
      </c>
      <c r="G213" s="29" t="s">
        <v>190</v>
      </c>
      <c r="H213" s="36">
        <v>647909.91999999993</v>
      </c>
      <c r="I213" s="18"/>
    </row>
    <row r="214" spans="1:9" s="13" customFormat="1" ht="15.6" customHeight="1" x14ac:dyDescent="0.2">
      <c r="A214" s="9" t="s">
        <v>278</v>
      </c>
      <c r="B214" s="17">
        <v>11</v>
      </c>
      <c r="C214" s="9" t="s">
        <v>204</v>
      </c>
      <c r="D214" s="9" t="s">
        <v>278</v>
      </c>
      <c r="E214" s="24">
        <v>891000100</v>
      </c>
      <c r="F214" s="10" t="str">
        <f t="shared" si="7"/>
        <v>04_11_01_04_891000100</v>
      </c>
      <c r="G214" s="29" t="s">
        <v>191</v>
      </c>
      <c r="H214" s="36">
        <v>511912.5</v>
      </c>
      <c r="I214" s="18"/>
    </row>
    <row r="215" spans="1:9" s="13" customFormat="1" ht="15.6" customHeight="1" x14ac:dyDescent="0.2">
      <c r="A215" s="9" t="s">
        <v>278</v>
      </c>
      <c r="B215" s="17">
        <v>11</v>
      </c>
      <c r="C215" s="9" t="s">
        <v>204</v>
      </c>
      <c r="D215" s="9" t="s">
        <v>278</v>
      </c>
      <c r="E215" s="24">
        <v>891000101</v>
      </c>
      <c r="F215" s="10" t="str">
        <f t="shared" si="7"/>
        <v>04_11_01_04_891000101</v>
      </c>
      <c r="G215" s="29" t="s">
        <v>192</v>
      </c>
      <c r="H215" s="36">
        <v>387630</v>
      </c>
      <c r="I215" s="18"/>
    </row>
    <row r="216" spans="1:9" s="13" customFormat="1" ht="15.6" customHeight="1" x14ac:dyDescent="0.2">
      <c r="A216" s="9" t="s">
        <v>278</v>
      </c>
      <c r="B216" s="17">
        <v>11</v>
      </c>
      <c r="C216" s="9" t="s">
        <v>204</v>
      </c>
      <c r="D216" s="9" t="s">
        <v>278</v>
      </c>
      <c r="E216" s="24">
        <v>891000102</v>
      </c>
      <c r="F216" s="10" t="str">
        <f t="shared" si="7"/>
        <v>04_11_01_04_891000102</v>
      </c>
      <c r="G216" s="29" t="s">
        <v>193</v>
      </c>
      <c r="H216" s="36">
        <v>372482.5</v>
      </c>
      <c r="I216" s="18"/>
    </row>
    <row r="217" spans="1:9" s="13" customFormat="1" ht="15.6" customHeight="1" x14ac:dyDescent="0.2">
      <c r="A217" s="9" t="s">
        <v>278</v>
      </c>
      <c r="B217" s="17">
        <v>11</v>
      </c>
      <c r="C217" s="9" t="s">
        <v>204</v>
      </c>
      <c r="D217" s="9" t="s">
        <v>278</v>
      </c>
      <c r="E217" s="24">
        <v>891000103</v>
      </c>
      <c r="F217" s="10" t="str">
        <f t="shared" si="7"/>
        <v>04_11_01_04_891000103</v>
      </c>
      <c r="G217" s="29" t="s">
        <v>194</v>
      </c>
      <c r="H217" s="36">
        <v>562830</v>
      </c>
      <c r="I217" s="18"/>
    </row>
    <row r="218" spans="1:9" s="13" customFormat="1" ht="15.6" customHeight="1" x14ac:dyDescent="0.2">
      <c r="A218" s="9" t="s">
        <v>278</v>
      </c>
      <c r="B218" s="9" t="s">
        <v>280</v>
      </c>
      <c r="C218" s="9" t="s">
        <v>204</v>
      </c>
      <c r="D218" s="9" t="s">
        <v>282</v>
      </c>
      <c r="E218" s="24">
        <v>891000104</v>
      </c>
      <c r="F218" s="10" t="str">
        <f t="shared" si="7"/>
        <v>04_11_01_08_891000104</v>
      </c>
      <c r="G218" s="29" t="s">
        <v>309</v>
      </c>
      <c r="H218" s="36">
        <v>716893.59</v>
      </c>
      <c r="I218" s="18"/>
    </row>
    <row r="219" spans="1:9" s="13" customFormat="1" ht="15.6" customHeight="1" x14ac:dyDescent="0.2">
      <c r="A219" s="9" t="s">
        <v>278</v>
      </c>
      <c r="B219" s="17">
        <v>11</v>
      </c>
      <c r="C219" s="9" t="s">
        <v>216</v>
      </c>
      <c r="D219" s="9" t="s">
        <v>216</v>
      </c>
      <c r="E219" s="24">
        <v>891000105</v>
      </c>
      <c r="F219" s="10" t="str">
        <f t="shared" si="7"/>
        <v>04_11_02_02_891000105</v>
      </c>
      <c r="G219" s="33" t="s">
        <v>296</v>
      </c>
      <c r="H219" s="36">
        <v>1037922.71</v>
      </c>
      <c r="I219" s="18"/>
    </row>
    <row r="220" spans="1:9" s="13" customFormat="1" ht="15.6" customHeight="1" x14ac:dyDescent="0.2">
      <c r="A220" s="9" t="s">
        <v>278</v>
      </c>
      <c r="B220" s="9" t="s">
        <v>280</v>
      </c>
      <c r="C220" s="9" t="s">
        <v>204</v>
      </c>
      <c r="D220" s="9" t="s">
        <v>281</v>
      </c>
      <c r="E220" s="24">
        <v>891000106</v>
      </c>
      <c r="F220" s="10" t="str">
        <f t="shared" si="7"/>
        <v>04_11_01_07_891000106</v>
      </c>
      <c r="G220" s="29" t="s">
        <v>297</v>
      </c>
      <c r="H220" s="36">
        <v>8006356.3100000005</v>
      </c>
      <c r="I220" s="18"/>
    </row>
    <row r="221" spans="1:9" s="13" customFormat="1" ht="15.6" customHeight="1" x14ac:dyDescent="0.2">
      <c r="A221" s="9" t="s">
        <v>278</v>
      </c>
      <c r="B221" s="9" t="s">
        <v>280</v>
      </c>
      <c r="C221" s="9" t="s">
        <v>204</v>
      </c>
      <c r="D221" s="9" t="s">
        <v>282</v>
      </c>
      <c r="E221" s="24">
        <v>891000107</v>
      </c>
      <c r="F221" s="10" t="str">
        <f t="shared" si="7"/>
        <v>04_11_01_08_891000107</v>
      </c>
      <c r="G221" s="29" t="s">
        <v>295</v>
      </c>
      <c r="H221" s="36">
        <v>2313053.11</v>
      </c>
      <c r="I221" s="18"/>
    </row>
    <row r="222" spans="1:9" s="13" customFormat="1" ht="15.6" customHeight="1" x14ac:dyDescent="0.2">
      <c r="A222" s="9" t="s">
        <v>278</v>
      </c>
      <c r="B222" s="9" t="s">
        <v>280</v>
      </c>
      <c r="C222" s="9" t="s">
        <v>204</v>
      </c>
      <c r="D222" s="9" t="s">
        <v>281</v>
      </c>
      <c r="E222" s="24">
        <v>891000108</v>
      </c>
      <c r="F222" s="10" t="str">
        <f t="shared" si="7"/>
        <v>04_11_01_07_891000108</v>
      </c>
      <c r="G222" s="29" t="s">
        <v>298</v>
      </c>
      <c r="H222" s="36">
        <v>317108.17</v>
      </c>
      <c r="I222" s="18"/>
    </row>
    <row r="223" spans="1:9" s="13" customFormat="1" ht="15.6" customHeight="1" x14ac:dyDescent="0.2">
      <c r="A223" s="9" t="s">
        <v>278</v>
      </c>
      <c r="B223" s="9" t="s">
        <v>280</v>
      </c>
      <c r="C223" s="9" t="s">
        <v>204</v>
      </c>
      <c r="D223" s="9" t="s">
        <v>282</v>
      </c>
      <c r="E223" s="24">
        <v>891000109</v>
      </c>
      <c r="F223" s="10" t="str">
        <f t="shared" si="7"/>
        <v>04_11_01_08_891000109</v>
      </c>
      <c r="G223" s="29" t="s">
        <v>299</v>
      </c>
      <c r="H223" s="36">
        <v>105876.61</v>
      </c>
      <c r="I223" s="18"/>
    </row>
    <row r="224" spans="1:9" s="13" customFormat="1" ht="15.6" customHeight="1" x14ac:dyDescent="0.2">
      <c r="A224" s="9" t="s">
        <v>278</v>
      </c>
      <c r="B224" s="9" t="s">
        <v>280</v>
      </c>
      <c r="C224" s="9" t="s">
        <v>204</v>
      </c>
      <c r="D224" s="9" t="s">
        <v>281</v>
      </c>
      <c r="E224" s="24">
        <v>891000110</v>
      </c>
      <c r="F224" s="10" t="str">
        <f t="shared" si="7"/>
        <v>04_11_01_07_891000110</v>
      </c>
      <c r="G224" s="29" t="s">
        <v>300</v>
      </c>
      <c r="H224" s="36">
        <v>6130938.8799999999</v>
      </c>
      <c r="I224" s="18"/>
    </row>
    <row r="225" spans="1:9" s="13" customFormat="1" ht="15.6" customHeight="1" x14ac:dyDescent="0.2">
      <c r="A225" s="9" t="s">
        <v>278</v>
      </c>
      <c r="B225" s="9" t="s">
        <v>280</v>
      </c>
      <c r="C225" s="9" t="s">
        <v>204</v>
      </c>
      <c r="D225" s="9" t="s">
        <v>282</v>
      </c>
      <c r="E225" s="24">
        <v>891000111</v>
      </c>
      <c r="F225" s="10" t="str">
        <f t="shared" si="7"/>
        <v>04_11_01_08_891000111</v>
      </c>
      <c r="G225" s="29" t="s">
        <v>301</v>
      </c>
      <c r="H225" s="36">
        <v>6367158.6100000003</v>
      </c>
      <c r="I225" s="18"/>
    </row>
    <row r="226" spans="1:9" s="13" customFormat="1" ht="15.6" customHeight="1" x14ac:dyDescent="0.2">
      <c r="A226" s="9" t="s">
        <v>278</v>
      </c>
      <c r="B226" s="9" t="s">
        <v>280</v>
      </c>
      <c r="C226" s="9" t="s">
        <v>204</v>
      </c>
      <c r="D226" s="9" t="s">
        <v>204</v>
      </c>
      <c r="E226" s="24">
        <v>891000112</v>
      </c>
      <c r="F226" s="10" t="str">
        <f t="shared" si="7"/>
        <v>04_11_01_01_891000112</v>
      </c>
      <c r="G226" s="29" t="s">
        <v>302</v>
      </c>
      <c r="H226" s="36">
        <v>2161890.4300000002</v>
      </c>
      <c r="I226" s="18"/>
    </row>
    <row r="227" spans="1:9" s="13" customFormat="1" ht="15.6" customHeight="1" x14ac:dyDescent="0.2">
      <c r="A227" s="9" t="s">
        <v>278</v>
      </c>
      <c r="B227" s="9" t="s">
        <v>280</v>
      </c>
      <c r="C227" s="9" t="s">
        <v>204</v>
      </c>
      <c r="D227" s="9" t="s">
        <v>282</v>
      </c>
      <c r="E227" s="24">
        <v>891000113</v>
      </c>
      <c r="F227" s="10" t="str">
        <f t="shared" si="7"/>
        <v>04_11_01_08_891000113</v>
      </c>
      <c r="G227" s="29" t="s">
        <v>307</v>
      </c>
      <c r="H227" s="36">
        <v>4563485.1899999995</v>
      </c>
      <c r="I227" s="18"/>
    </row>
    <row r="228" spans="1:9" s="13" customFormat="1" ht="15.6" customHeight="1" x14ac:dyDescent="0.2">
      <c r="A228" s="9" t="s">
        <v>278</v>
      </c>
      <c r="B228" s="9" t="s">
        <v>280</v>
      </c>
      <c r="C228" s="9" t="s">
        <v>204</v>
      </c>
      <c r="D228" s="9" t="s">
        <v>281</v>
      </c>
      <c r="E228" s="24">
        <v>891000114</v>
      </c>
      <c r="F228" s="10" t="str">
        <f t="shared" si="7"/>
        <v>04_11_01_07_891000114</v>
      </c>
      <c r="G228" s="29" t="s">
        <v>306</v>
      </c>
      <c r="H228" s="36">
        <v>2819064.57</v>
      </c>
      <c r="I228" s="18"/>
    </row>
    <row r="229" spans="1:9" s="13" customFormat="1" ht="15.6" customHeight="1" x14ac:dyDescent="0.2">
      <c r="A229" s="9" t="s">
        <v>278</v>
      </c>
      <c r="B229" s="9" t="s">
        <v>280</v>
      </c>
      <c r="C229" s="9" t="s">
        <v>204</v>
      </c>
      <c r="D229" s="9" t="s">
        <v>281</v>
      </c>
      <c r="E229" s="24" t="s">
        <v>313</v>
      </c>
      <c r="F229" s="10" t="str">
        <f t="shared" ref="F229:F232" si="8">+CONCATENATE(A229,"_",B229,"_",C229,"_",D229,"_",E229)</f>
        <v>04_11_01_07_891000115</v>
      </c>
      <c r="G229" s="29" t="s">
        <v>317</v>
      </c>
      <c r="H229" s="36">
        <v>12353161.890000001</v>
      </c>
      <c r="I229" s="18"/>
    </row>
    <row r="230" spans="1:9" s="13" customFormat="1" ht="15.6" customHeight="1" x14ac:dyDescent="0.2">
      <c r="A230" s="9" t="s">
        <v>278</v>
      </c>
      <c r="B230" s="9" t="s">
        <v>280</v>
      </c>
      <c r="C230" s="9" t="s">
        <v>204</v>
      </c>
      <c r="D230" s="9" t="s">
        <v>282</v>
      </c>
      <c r="E230" s="24" t="s">
        <v>314</v>
      </c>
      <c r="F230" s="10" t="str">
        <f t="shared" si="8"/>
        <v>04_11_01_08_891000116</v>
      </c>
      <c r="G230" s="29" t="s">
        <v>318</v>
      </c>
      <c r="H230" s="36">
        <v>2773421.23</v>
      </c>
      <c r="I230" s="18"/>
    </row>
    <row r="231" spans="1:9" s="13" customFormat="1" ht="15.6" customHeight="1" x14ac:dyDescent="0.2">
      <c r="A231" s="9" t="s">
        <v>278</v>
      </c>
      <c r="B231" s="9" t="s">
        <v>280</v>
      </c>
      <c r="C231" s="9" t="s">
        <v>204</v>
      </c>
      <c r="D231" s="9" t="s">
        <v>281</v>
      </c>
      <c r="E231" s="24" t="s">
        <v>315</v>
      </c>
      <c r="F231" s="10" t="str">
        <f t="shared" si="8"/>
        <v>04_11_01_07_891000117</v>
      </c>
      <c r="G231" s="29" t="s">
        <v>319</v>
      </c>
      <c r="H231" s="36">
        <v>373009.83</v>
      </c>
      <c r="I231" s="18"/>
    </row>
    <row r="232" spans="1:9" s="13" customFormat="1" ht="15.6" customHeight="1" x14ac:dyDescent="0.2">
      <c r="A232" s="9" t="s">
        <v>278</v>
      </c>
      <c r="B232" s="9" t="s">
        <v>280</v>
      </c>
      <c r="C232" s="9" t="s">
        <v>204</v>
      </c>
      <c r="D232" s="9" t="s">
        <v>282</v>
      </c>
      <c r="E232" s="24" t="s">
        <v>316</v>
      </c>
      <c r="F232" s="10" t="str">
        <f t="shared" si="8"/>
        <v>04_11_01_08_891000118</v>
      </c>
      <c r="G232" s="29" t="s">
        <v>320</v>
      </c>
      <c r="H232" s="36">
        <v>167706.29999999999</v>
      </c>
      <c r="I232" s="18"/>
    </row>
    <row r="233" spans="1:9" s="13" customFormat="1" ht="15.6" customHeight="1" x14ac:dyDescent="0.2">
      <c r="E233" s="21"/>
      <c r="F233" s="21"/>
      <c r="G233" s="34" t="s">
        <v>305</v>
      </c>
      <c r="H233" s="16">
        <f>SUM(H115:H232)</f>
        <v>259609139.81000006</v>
      </c>
    </row>
  </sheetData>
  <autoFilter ref="A5:H216">
    <sortState ref="A6:H211">
      <sortCondition ref="E5:E211"/>
    </sortState>
  </autoFilter>
  <sortState ref="A115:N228">
    <sortCondition ref="E115:E228"/>
  </sortState>
  <mergeCells count="3">
    <mergeCell ref="A1:H1"/>
    <mergeCell ref="A2:H2"/>
    <mergeCell ref="A3:H3"/>
  </mergeCells>
  <pageMargins left="0.70866141732283472" right="0.70866141732283472" top="0.74803149606299213" bottom="0.74803149606299213" header="0.31496062992125984" footer="0.31496062992125984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zoomScale="145" zoomScaleNormal="145" workbookViewId="0">
      <selection sqref="A1:XFD9"/>
    </sheetView>
  </sheetViews>
  <sheetFormatPr baseColWidth="10" defaultRowHeight="10.199999999999999" x14ac:dyDescent="0.2"/>
  <cols>
    <col min="3" max="3" width="14.28515625" bestFit="1" customWidth="1"/>
    <col min="7" max="7" width="13.28515625" bestFit="1" customWidth="1"/>
    <col min="9" max="9" width="14.28515625" bestFit="1" customWidth="1"/>
  </cols>
  <sheetData>
    <row r="1" spans="1:9" x14ac:dyDescent="0.2">
      <c r="A1">
        <v>123105811</v>
      </c>
      <c r="B1" t="s">
        <v>303</v>
      </c>
      <c r="C1" s="5">
        <v>31151232.59</v>
      </c>
      <c r="I1" s="5">
        <f>+C1-G1</f>
        <v>31151232.59</v>
      </c>
    </row>
    <row r="2" spans="1:9" x14ac:dyDescent="0.2">
      <c r="A2">
        <v>123305831</v>
      </c>
      <c r="B2" t="s">
        <v>310</v>
      </c>
      <c r="C2" s="5">
        <v>16902566.300000001</v>
      </c>
      <c r="E2">
        <v>126105831</v>
      </c>
      <c r="F2" t="s">
        <v>311</v>
      </c>
      <c r="G2" s="5">
        <v>2622812.7799999998</v>
      </c>
      <c r="I2" s="5">
        <f t="shared" ref="I2:I3" si="0">+C2-G2</f>
        <v>14279753.520000001</v>
      </c>
    </row>
    <row r="3" spans="1:9" x14ac:dyDescent="0.2">
      <c r="A3">
        <v>123405891</v>
      </c>
      <c r="B3" t="s">
        <v>305</v>
      </c>
      <c r="C3" s="5">
        <v>324370366.63999999</v>
      </c>
      <c r="E3">
        <v>126205891</v>
      </c>
      <c r="F3" t="s">
        <v>312</v>
      </c>
      <c r="G3" s="5">
        <v>64761226.829999998</v>
      </c>
      <c r="I3" s="5">
        <f t="shared" si="0"/>
        <v>259609139.81</v>
      </c>
    </row>
    <row r="5" spans="1:9" x14ac:dyDescent="0.2">
      <c r="I5" s="5">
        <f>SUM(I1:I4)</f>
        <v>305040125.92000002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487750C-1365-4584-89B1-172CADB090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657E566-86BE-497C-9D39-10EE512AB66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5AF7F93-58B2-4899-8AF5-91D1017606A8}">
  <ds:schemaRefs>
    <ds:schemaRef ds:uri="http://purl.org/dc/dcmitype/"/>
    <ds:schemaRef ds:uri="http://www.w3.org/XML/1998/namespace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3er_Trim_2020</vt:lpstr>
      <vt:lpstr>Hoja1</vt:lpstr>
      <vt:lpstr>'3er_Trim_2020'!Títulos_a_imprimir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contgub</cp:lastModifiedBy>
  <cp:lastPrinted>2021-01-25T16:48:03Z</cp:lastPrinted>
  <dcterms:created xsi:type="dcterms:W3CDTF">2014-10-22T05:35:08Z</dcterms:created>
  <dcterms:modified xsi:type="dcterms:W3CDTF">2021-01-25T16:48:10Z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